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9035" windowHeight="11445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'Лист1'!$C$24</definedName>
  </definedNames>
  <calcPr fullCalcOnLoad="1"/>
</workbook>
</file>

<file path=xl/sharedStrings.xml><?xml version="1.0" encoding="utf-8"?>
<sst xmlns="http://schemas.openxmlformats.org/spreadsheetml/2006/main" count="805" uniqueCount="166">
  <si>
    <t>Статус</t>
  </si>
  <si>
    <t>Наименование муниципальной программы, подпрограммы муниципальной программы, основного мероприятия</t>
  </si>
  <si>
    <t>Источник финансировыния</t>
  </si>
  <si>
    <t>Оценка расходов (тыс. руб.), года</t>
  </si>
  <si>
    <t>Муниципальная программа</t>
  </si>
  <si>
    <t>«Развитие жилья и жилищно - коммунального хозяйства на территории муниципального образования муниципального района «Сыктывдинский» на период до 2020 года»</t>
  </si>
  <si>
    <t>Всего</t>
  </si>
  <si>
    <t>местный бюджет</t>
  </si>
  <si>
    <t>республиканский бюджет</t>
  </si>
  <si>
    <t>федеральный бюджет</t>
  </si>
  <si>
    <t>государственные внебюджетные фонды</t>
  </si>
  <si>
    <t>юридические лица</t>
  </si>
  <si>
    <t>средства от приносящей доход деятельности</t>
  </si>
  <si>
    <t>Подпрограмма 1</t>
  </si>
  <si>
    <t>"Комплексное развитие коммунальной ифраструктуры в МО МР "Сыктывдинский"</t>
  </si>
  <si>
    <t>Задача 1.</t>
  </si>
  <si>
    <t>Развитие инфраструктуры энергетического комплекса</t>
  </si>
  <si>
    <t>Основное мероприятие 1.1.</t>
  </si>
  <si>
    <t>Строительство, реконструкция и техперевооружение  объектов коммунального хозяйства</t>
  </si>
  <si>
    <t>Строительство котельной с. Зеленец</t>
  </si>
  <si>
    <t>Основное мероприятие 1.2.</t>
  </si>
  <si>
    <t>Капитальный ремонт и ремонт объектов коммунального хозяйства</t>
  </si>
  <si>
    <t>мероприятие 1.1.1</t>
  </si>
  <si>
    <t>мероприятие 1.2.1</t>
  </si>
  <si>
    <t>мероприятие 1.2.2</t>
  </si>
  <si>
    <t>Капитальный ремонт и ремонт многоквартирных домов</t>
  </si>
  <si>
    <t>Задача 2</t>
  </si>
  <si>
    <t>Развитие инфрастуктуры водоснабжения, водоотведения и очистки сточных вод</t>
  </si>
  <si>
    <t>Основное мероприятие 2.1</t>
  </si>
  <si>
    <t>Капитальный ремонт и ремонт объектов водоснабжения и водоотведения</t>
  </si>
  <si>
    <t>мероприятие 2.1.1</t>
  </si>
  <si>
    <t>Ремонт канализационных сетей в с. Выльгорт м. Пичипашня</t>
  </si>
  <si>
    <t>Основное мероприятие 2.2</t>
  </si>
  <si>
    <t>Строительство и реконструкция с приобритением российского обрудования и материалов и использованием инновационной продукции, обеспечивающей энергосбережение и повышение энергитической эффективности, в населенных пунктах с численостью населения до 100 тыс. чел</t>
  </si>
  <si>
    <t>мероприятие 2.2.1</t>
  </si>
  <si>
    <t>мероприятие 2.2.2</t>
  </si>
  <si>
    <t>Устройство модульной устанковой механической очисткой воды на скважине № 1490-Э, № 1771 в с. Ыб Сыктывдинского района Республики Коми, в том числе ПИР</t>
  </si>
  <si>
    <t>Устройство модульной устанковой механической очисткой воды на скважине № 2307, № 2199 в с. Слудка Сыктывдинского района Республики Коми, в том числе ПИР</t>
  </si>
  <si>
    <t>Основное мероприятие 2.3</t>
  </si>
  <si>
    <t>Строительство и реконструкция объектов водоотведения и очистки сточных вод с приобретением российского оборудования и материалов и использованием инновационной продукции,обеспечивающей энергосбережение и повышение энергетической эффективности</t>
  </si>
  <si>
    <t>мероприятие 2.3.1</t>
  </si>
  <si>
    <t>Реконструкция канализационного коллектора в с. Зеленец (МР "Сыктывдинский")</t>
  </si>
  <si>
    <t>Основное мероприятие 2.4</t>
  </si>
  <si>
    <t>Строительство и реконструкция объектов водоснабжения и водоотведения для обеспечения застраиваемых территорий коммунальной инфраструктуры</t>
  </si>
  <si>
    <t>Содействие в строительство и реконструкция объектов водоотведения и очистки сточных вод с приобретением российского оборудования и материалов и использованием инновационной продукции,обеспечивающей энергосбережение и повышение энергетической эффективности</t>
  </si>
  <si>
    <t>Основное мероприятие 2.5</t>
  </si>
  <si>
    <t>мероприятие 2.5.1</t>
  </si>
  <si>
    <t>Строительство канализационных очистных сооружений в с. Слудка, в том числе ПИР (МР "Сыктывдинский")</t>
  </si>
  <si>
    <t>Основное мероприятие 2.6</t>
  </si>
  <si>
    <t>мероприятие 2.6.1</t>
  </si>
  <si>
    <t>Строительство: «Водопровод d = 160 мм от ВК-1 до ТК-5 в  с. Зеленец Сыктывдинского района»</t>
  </si>
  <si>
    <t>мероприятие 2.6.2</t>
  </si>
  <si>
    <t>Подготовка проектно-сметной документации и проведение государственной экспертизы проектно-сметной документации  « Водопровод d = 160 мм от ВК-1 до ТК-5 в с. Зеленец Сыктывдинского района»</t>
  </si>
  <si>
    <t>Задача 3</t>
  </si>
  <si>
    <t>Повышение качества жилищно-коммунальных услуг, оказываемых управляющими организациями;</t>
  </si>
  <si>
    <t>Основное мероприятие 3.1</t>
  </si>
  <si>
    <t>Стимулирование успешных управляющих организаций</t>
  </si>
  <si>
    <t>Задача 4</t>
  </si>
  <si>
    <t>Содействие в обеспечении граждан твердым топливом поставщиками, работающим по договорам</t>
  </si>
  <si>
    <t>Основное мероприятие 4.1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</si>
  <si>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</si>
  <si>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Задача 5</t>
  </si>
  <si>
    <t>Обеспечение населенных пунктов муниципального района современной документацией, картографической информацией, информацией о территориальном планировании и градостроительном развития, и на их основе, нормативными правовыми актами по градостроительному регулированию застройки сельских поселений</t>
  </si>
  <si>
    <t>Основное мероприятие5.1</t>
  </si>
  <si>
    <t>Разработка генеральных планов и правил землепользования и застройки</t>
  </si>
  <si>
    <t>мероприятие 5.1.1</t>
  </si>
  <si>
    <t>Разработка генеральных планов и правил землепользования и застройки сельского поселения "Нювчим"</t>
  </si>
  <si>
    <t>Разработка генеральных планов и правил землепользования и застройки сельского поселения "Яснэг"</t>
  </si>
  <si>
    <t>мероприятие 5.1.2</t>
  </si>
  <si>
    <t>Подпрограмма 2</t>
  </si>
  <si>
    <t>"Энергосбережение и повышение энергоэффективности в МО МР "Сыктывдинский"</t>
  </si>
  <si>
    <t>Энергосбережение и повышение энергетической эффективности в бюджетных учреждениях и иных организацияхорганизациях с участием администрации муниципального района, администраций сельских поселении, бюджетных учреждений</t>
  </si>
  <si>
    <t>осуществление организационных,  нормативно-правовых,          экономических, научно-технических                  и технологических   мероприятий, обеспечивающих                 рост энергетической  эффективности экономики и бюджетной сферы района</t>
  </si>
  <si>
    <t>внедрение энергосберегающих технологий, оборудования и материалов в бюджетной сфере</t>
  </si>
  <si>
    <t>Основное мероприятие 1.3.</t>
  </si>
  <si>
    <t>уменьшение удельного потребления  энергетических ресурсов на единицу выпускаемой продукции в реальном секторе экономики</t>
  </si>
  <si>
    <t>Основное мероприятие 1.4.</t>
  </si>
  <si>
    <t>снижение потерь в электро- и теплосетях,   а   также   в   сетях водоснабжения</t>
  </si>
  <si>
    <t>Основное мероприятие 1.5.</t>
  </si>
  <si>
    <t>нормирование  и  установление обоснованных                лимитов потребления       энергетических ресурсов</t>
  </si>
  <si>
    <t>Задача 2.</t>
  </si>
  <si>
    <t>Энергосбережение и повышение энергетической эффективности в системе наружного освещения</t>
  </si>
  <si>
    <t>Основное мероприятие 2.1.</t>
  </si>
  <si>
    <t>расширение практики применения энергосберегающих технологий при модернизации, реконструкции  и  капитальном ремонте основных фондов</t>
  </si>
  <si>
    <t>Основное мероприятие 2.2.</t>
  </si>
  <si>
    <t>создание условий для развития рынка энергосервисных услуг и энергетических обследований на территории муниципального района.</t>
  </si>
  <si>
    <t>Основное мероприятие 2.3.</t>
  </si>
  <si>
    <t>создание условий для привлечения инвестиций в целях внедрения энергосберегающих технологий</t>
  </si>
  <si>
    <t>Задача 3.</t>
  </si>
  <si>
    <t>Популяризация энергосбережения в муниципальном районе «Сыктывдинский»</t>
  </si>
  <si>
    <t>Основное мероприятие 3.1.</t>
  </si>
  <si>
    <t>содействие в распространении информации направленные на энергосбережение и повышение энергетической эффективности</t>
  </si>
  <si>
    <t>Подпрограмма 3</t>
  </si>
  <si>
    <t>«Переселения граждан из аварийного и ветхого жилья, проживающих на территории МО МР «Сыктывдинский»</t>
  </si>
  <si>
    <t>Строительство жилья для переселения граждан из аварийного жилищного фонда, отвечающего комфортностью и безопасностью условий для проживания граждан</t>
  </si>
  <si>
    <t>Строительство       жилья       для переселения     граждан          из аварийного жилищного фонда, отвечающего комфортностью и безопасностью     условий    для проживания граждан</t>
  </si>
  <si>
    <t>мероприятие 1.1.2</t>
  </si>
  <si>
    <t>мероприятие 1.1.3</t>
  </si>
  <si>
    <t>мероприятие 1.1.4</t>
  </si>
  <si>
    <t>мероприятие 1.1.5</t>
  </si>
  <si>
    <t>мероприятие 1.1.6</t>
  </si>
  <si>
    <t>мероприятие 1.1.7</t>
  </si>
  <si>
    <t>мероприятие 1.1.8</t>
  </si>
  <si>
    <t>Снос освободившегося аварийного жилищного фонда</t>
  </si>
  <si>
    <t>Снос многоквартирного жилого дома в с.Выльгорт, ул.Рабочая, д.10</t>
  </si>
  <si>
    <t>мероприятие 2.1.2</t>
  </si>
  <si>
    <t>Снос многоквартирного жилого дома в с.Выльгорт, ул.Рабочая, Д.17</t>
  </si>
  <si>
    <t>мероприятие 2.1.3</t>
  </si>
  <si>
    <t>Снос многоквартирного жилого дома в с.Пажга, п.Гарьинский, ул.Школьная, д.З</t>
  </si>
  <si>
    <t>мероприятие 2.1.4</t>
  </si>
  <si>
    <t>мероприятие 2.1.5</t>
  </si>
  <si>
    <t>мероприятие 2.1.6</t>
  </si>
  <si>
    <t>мероприятие 2.1.7</t>
  </si>
  <si>
    <t>Снос многоквартирного жилого дома в с.Пажга, п.Гарьинский, ул.Октябрьская, д. 13</t>
  </si>
  <si>
    <t>Снос многоквартирного жилого дома в с.Пажга, п.Гарьинский, ул.Октябрьская, д.20</t>
  </si>
  <si>
    <t>Снос многоквартирного жилого дома в с.Пажга, п.Гарьинский, ул .Набережная, д.21</t>
  </si>
  <si>
    <t>Снос многоквартирного жилого дома в с.Выльгорт, ул.Д.Каликовой, д.200</t>
  </si>
  <si>
    <t>Подпрограмма 4</t>
  </si>
  <si>
    <t>«Устойчивое развитие сельских территорий МО МР «Сыктывдинский»</t>
  </si>
  <si>
    <t>Повышение уровня благоустройства населенных пунктов инженерной инфраструктурой;</t>
  </si>
  <si>
    <t>Строительство объектов инженерной    инфраструктуры в сельской местности</t>
  </si>
  <si>
    <t>Газоснабжение индивидуальных жилых домов Северная, Сидорова, Советская, Набережная эксп. поселка. Палевицы</t>
  </si>
  <si>
    <t>«Газоснабжение микрорайона индивидуальных жилых домов по Родниковому проезду 1,2,3,4,5; ул.О.Мальцевой 16а, 28б в с. Выльгорт,Сыктывдинский  район. Газопровод высокого и среднего давления»</t>
  </si>
  <si>
    <t>«Газоснабжение микрорайона индивидуальных жилых домов по Родниковому проезду 1,2,3,4,5; ул.О.Мальцевой 16а, 28б в с. Выльгорт, Сыктывдинский  район»</t>
  </si>
  <si>
    <t>Газоснабжение с.Часово</t>
  </si>
  <si>
    <t>Содержание газопроводов (ТО, страхование, диагностирование, постановка на учет в государственных органах)</t>
  </si>
  <si>
    <t>Техническое обслуживание газопроводов</t>
  </si>
  <si>
    <t>Страхование газопроводов</t>
  </si>
  <si>
    <t>Диагностирование газопроводов</t>
  </si>
  <si>
    <t>Проведение кадастровых работ на газопроводы</t>
  </si>
  <si>
    <t>Удовлетворение потребности молодых семей в благоустроенном жилье;</t>
  </si>
  <si>
    <t>Основное мероприятие2.1.</t>
  </si>
  <si>
    <t>Разработка организационного и финансового механизма поддержки молодых семей, нуждающихся в улучшении жилищных условий, при строительстве (приобретении) жилья</t>
  </si>
  <si>
    <t>Организация  информационно-разъяснительной и консультативной работы с молодыми семьями</t>
  </si>
  <si>
    <t>Подготовка и распространение в средствах массовой информации материалов о  целях,  задачах  и ходе реализации программы</t>
  </si>
  <si>
    <t>Подготовка документов для  участия  Администрации района в конкурсе по предоставлению  средств  федерального и  республиканского бюджета, предусматриваемых на реализацию федеральной целевой программы «Жилище» на 2011-2015гг. (далее - ФЦП "Жилище" на 2011-2015гг.)</t>
  </si>
  <si>
    <t>Основное мероприятие2.2.</t>
  </si>
  <si>
    <t>Создание условий для привлечения молодыми семьями собственных средств, дополнительных финансовых средств банков и других организаций, предоставляющих жилищные кредиты и займы для приобретения жилья или строительства индивидуального жилья</t>
  </si>
  <si>
    <t>Предоставление молодым семьям, нуждающимся в улучшении жилищных условий, являющихся участниками подпрограммы "Обеспечение   жильем молодых семей" ФЦП "Жилище"  на  2011  - 2015 годы  социальных выплат на строительство или приобретение жилья</t>
  </si>
  <si>
    <t>мероприятие 1.1.9</t>
  </si>
  <si>
    <t>Строительство и реконструкция объектов водоснабжения с приобретением российского оборудования и материалов и использованием инновационной продукции,обеспечивающей энергосбережение и повышение энергетической эффективности, в населенных пунктах с неблагоприятным состоянием поверхностных и подземных источников питьевого водоснабжения</t>
  </si>
  <si>
    <t>Ликвидация освободившегося аварийного жилищного фонда</t>
  </si>
  <si>
    <t>Долевое участие в строительстве 12-ти квартирного дома в с.Выльгорт (2 этап)</t>
  </si>
  <si>
    <t>Долевое участие в строительстве 10-и квартирного дома в с.Пажга (2 этап)</t>
  </si>
  <si>
    <t>Строительство 24-х  многоквартирного дома в по ул. Рабочая с.Выльгорт (1 этап)</t>
  </si>
  <si>
    <t>Долевое участие в строительстве 12-и квартирного жилого дома в с.Ыб (2 этап)</t>
  </si>
  <si>
    <t>Долевое участие в строительстве многоквартирного жилого дома в с.Зеленец (1 этап)</t>
  </si>
  <si>
    <t>Долевое участие в строительстве 9-ти квартирного жилого дома в п. Нювчим (2 этап)</t>
  </si>
  <si>
    <t>Долевое участие в строительстве 6-ти квартирного жилого дома в п. Яснэг (2 этап)</t>
  </si>
  <si>
    <t>мероприятие 1.1.10.</t>
  </si>
  <si>
    <t>Ремонт тепловых сетей в с. Выльгорт от котельной «Центральная» до жилых домов по ул. Гагарина №10, 12, 14»</t>
  </si>
  <si>
    <t>мероприятие 2.2.3</t>
  </si>
  <si>
    <t>Оснащение скважины на воду №1357 оборудованием механической очистки воды для хозяйственно-питьевых нужд в с. Пажга Сыктывдинского района</t>
  </si>
  <si>
    <t>мероприятие1.2.1</t>
  </si>
  <si>
    <t>мероприятие1.2.2</t>
  </si>
  <si>
    <t>мероприятие1.2.4</t>
  </si>
  <si>
    <t>«Газоснабжение микрорайона индивидуальных жилых домов с. Выльгорт, Дав-3, ул. Солнечная, проезд 2 д. № 1.9, 13.4; проезд 3, д. № 2,4,8,10; проезд 4, д. № 1,2,4,5,7,8,9,10,11,14,15; ул. Вавилина д. 27; ул. Нагорная д. 73, 74. Наружный газопровод.</t>
  </si>
  <si>
    <t>Долевое участие в строительстве 11-квартирного дома в с.Выльгорт (3 этап)</t>
  </si>
  <si>
    <t>Долевое участие в строительстве 8-и квартир в с.Пажга (4 этап)</t>
  </si>
  <si>
    <t>Приобретение 12 квартир в с.Выльгорт Сыктывдинского района для муниципальных нужд для переселения граждан из аварийного жилищного фонда (4 этап).</t>
  </si>
  <si>
    <t>Приобретение семи квартир в с.Выльгорт Сыктывдинского района для муниципальных нужд для переселения граждан из аварийного жилищного фонда (3 этап).</t>
  </si>
  <si>
    <t>мероприятие 1.1.11.</t>
  </si>
  <si>
    <t>мероприятие 1.1.12.</t>
  </si>
  <si>
    <t>Приобретение 6 жилых помещений (квартир) у застройщика, лиц, не являющихся застройщиками, для переселения граждан из аварийного жилищного фонда в с.Выльгорт Сыктывдинского района посредством купли-продажи помещения в строящемся или введенном в эксплуатацию многоквартирном доме (3 этап)</t>
  </si>
  <si>
    <t>мероприятие1.2.3</t>
  </si>
  <si>
    <t>Обустройство водоколонки сельского поселения Нювчим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</si>
</sst>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37" fillId="0" borderId="0" xfId="0" applyFont="1" applyAlignment="1">
      <alignment vertical="center"/>
    </xf>
    <xf numFmtId="2" fontId="28" fillId="33" borderId="10" xfId="0" applyNumberFormat="1" applyFont="1" applyFill="1" applyBorder="1" applyAlignment="1">
      <alignment horizontal="center" vertical="center" wrapText="1"/>
    </xf>
    <xf numFmtId="4" fontId="28" fillId="33" borderId="10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/>
    </xf>
    <xf numFmtId="164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20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30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18.57421875" style="0" customWidth="1"/>
    <col min="2" max="2" width="35.57421875" style="0" customWidth="1"/>
    <col min="3" max="3" width="39.7109375" style="0" customWidth="1"/>
    <col min="4" max="4" width="10.00390625" style="0" bestFit="1" customWidth="1"/>
    <col min="5" max="5" width="9.57421875" style="0" customWidth="1"/>
    <col min="11" max="11" width="16.140625" style="0" customWidth="1"/>
  </cols>
  <sheetData>
    <row r="1" spans="1:12" ht="15">
      <c r="A1" s="30" t="s">
        <v>0</v>
      </c>
      <c r="B1" s="30" t="s">
        <v>1</v>
      </c>
      <c r="C1" s="30" t="s">
        <v>2</v>
      </c>
      <c r="D1" s="30" t="s">
        <v>3</v>
      </c>
      <c r="E1" s="30"/>
      <c r="F1" s="30"/>
      <c r="G1" s="30"/>
      <c r="H1" s="30"/>
      <c r="I1" s="30"/>
      <c r="J1" s="1"/>
      <c r="K1" s="1"/>
      <c r="L1" s="1"/>
    </row>
    <row r="2" spans="1:12" ht="69.75" customHeight="1">
      <c r="A2" s="30"/>
      <c r="B2" s="30"/>
      <c r="C2" s="30"/>
      <c r="D2" s="2">
        <v>2015</v>
      </c>
      <c r="E2" s="2">
        <v>2016</v>
      </c>
      <c r="F2" s="2">
        <v>2017</v>
      </c>
      <c r="G2" s="2">
        <v>2018</v>
      </c>
      <c r="H2" s="2">
        <v>2019</v>
      </c>
      <c r="I2" s="2">
        <v>2020</v>
      </c>
      <c r="J2" s="1"/>
      <c r="K2" s="1"/>
      <c r="L2" s="1"/>
    </row>
    <row r="3" spans="1:12" ht="1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1"/>
      <c r="K3" s="1"/>
      <c r="L3" s="1"/>
    </row>
    <row r="4" spans="1:12" ht="15.75" customHeight="1">
      <c r="A4" s="31" t="s">
        <v>4</v>
      </c>
      <c r="B4" s="31" t="s">
        <v>5</v>
      </c>
      <c r="C4" s="5" t="s">
        <v>6</v>
      </c>
      <c r="D4" s="14">
        <f aca="true" t="shared" si="0" ref="D4:I4">SUM(D5:D10)</f>
        <v>220663.48036</v>
      </c>
      <c r="E4" s="14">
        <f t="shared" si="0"/>
        <v>74308.74022</v>
      </c>
      <c r="F4" s="14">
        <f t="shared" si="0"/>
        <v>18032.53176</v>
      </c>
      <c r="G4" s="14">
        <f t="shared" si="0"/>
        <v>3870</v>
      </c>
      <c r="H4" s="14">
        <f t="shared" si="0"/>
        <v>250</v>
      </c>
      <c r="I4" s="14">
        <f t="shared" si="0"/>
        <v>250</v>
      </c>
      <c r="J4" s="1"/>
      <c r="K4" s="1"/>
      <c r="L4" s="1"/>
    </row>
    <row r="5" spans="1:12" ht="15">
      <c r="A5" s="31"/>
      <c r="B5" s="31"/>
      <c r="C5" s="3" t="s">
        <v>7</v>
      </c>
      <c r="D5" s="15">
        <f aca="true" t="shared" si="1" ref="D5:I10">D12+D229+D320+D488</f>
        <v>15612.84873</v>
      </c>
      <c r="E5" s="15">
        <f t="shared" si="1"/>
        <v>16184.05725</v>
      </c>
      <c r="F5" s="15">
        <f t="shared" si="1"/>
        <v>1224.9</v>
      </c>
      <c r="G5" s="15">
        <f t="shared" si="1"/>
        <v>0</v>
      </c>
      <c r="H5" s="15">
        <f t="shared" si="1"/>
        <v>250</v>
      </c>
      <c r="I5" s="15">
        <f t="shared" si="1"/>
        <v>250</v>
      </c>
      <c r="J5" s="1"/>
      <c r="K5" s="1"/>
      <c r="L5" s="1"/>
    </row>
    <row r="6" spans="1:12" ht="15.75" customHeight="1">
      <c r="A6" s="31"/>
      <c r="B6" s="31"/>
      <c r="C6" s="3" t="s">
        <v>8</v>
      </c>
      <c r="D6" s="15">
        <f t="shared" si="1"/>
        <v>107283.26496</v>
      </c>
      <c r="E6" s="15">
        <f t="shared" si="1"/>
        <v>19079.87934</v>
      </c>
      <c r="F6" s="15">
        <f t="shared" si="1"/>
        <v>9524.697830000001</v>
      </c>
      <c r="G6" s="15">
        <f t="shared" si="1"/>
        <v>3870</v>
      </c>
      <c r="H6" s="15">
        <f t="shared" si="1"/>
        <v>0</v>
      </c>
      <c r="I6" s="15">
        <f t="shared" si="1"/>
        <v>0</v>
      </c>
      <c r="J6" s="1"/>
      <c r="K6" s="1"/>
      <c r="L6" s="1"/>
    </row>
    <row r="7" spans="1:12" ht="16.5" customHeight="1">
      <c r="A7" s="31"/>
      <c r="B7" s="31"/>
      <c r="C7" s="3" t="s">
        <v>9</v>
      </c>
      <c r="D7" s="15">
        <f t="shared" si="1"/>
        <v>97767.36667</v>
      </c>
      <c r="E7" s="15">
        <f t="shared" si="1"/>
        <v>39044.80363</v>
      </c>
      <c r="F7" s="15">
        <f t="shared" si="1"/>
        <v>7282.93393</v>
      </c>
      <c r="G7" s="15">
        <f t="shared" si="1"/>
        <v>0</v>
      </c>
      <c r="H7" s="15">
        <f t="shared" si="1"/>
        <v>0</v>
      </c>
      <c r="I7" s="15">
        <f t="shared" si="1"/>
        <v>0</v>
      </c>
      <c r="J7" s="1"/>
      <c r="K7" s="1"/>
      <c r="L7" s="1"/>
    </row>
    <row r="8" spans="1:12" ht="20.25" customHeight="1">
      <c r="A8" s="31"/>
      <c r="B8" s="31"/>
      <c r="C8" s="3" t="s">
        <v>10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"/>
      <c r="K8" s="1"/>
      <c r="L8" s="1"/>
    </row>
    <row r="9" spans="1:12" ht="15">
      <c r="A9" s="31"/>
      <c r="B9" s="31"/>
      <c r="C9" s="3" t="s">
        <v>11</v>
      </c>
      <c r="D9" s="15">
        <f t="shared" si="1"/>
        <v>0</v>
      </c>
      <c r="E9" s="15">
        <f t="shared" si="1"/>
        <v>0</v>
      </c>
      <c r="F9" s="15">
        <f t="shared" si="1"/>
        <v>0</v>
      </c>
      <c r="G9" s="15">
        <f t="shared" si="1"/>
        <v>0</v>
      </c>
      <c r="H9" s="15">
        <f t="shared" si="1"/>
        <v>0</v>
      </c>
      <c r="I9" s="15">
        <f t="shared" si="1"/>
        <v>0</v>
      </c>
      <c r="J9" s="1"/>
      <c r="K9" s="1"/>
      <c r="L9" s="1"/>
    </row>
    <row r="10" spans="1:12" ht="33" customHeight="1">
      <c r="A10" s="31"/>
      <c r="B10" s="31"/>
      <c r="C10" s="3" t="s">
        <v>12</v>
      </c>
      <c r="D10" s="15">
        <f t="shared" si="1"/>
        <v>0</v>
      </c>
      <c r="E10" s="15">
        <f t="shared" si="1"/>
        <v>0</v>
      </c>
      <c r="F10" s="15">
        <f t="shared" si="1"/>
        <v>0</v>
      </c>
      <c r="G10" s="15">
        <f t="shared" si="1"/>
        <v>0</v>
      </c>
      <c r="H10" s="15">
        <f t="shared" si="1"/>
        <v>0</v>
      </c>
      <c r="I10" s="15">
        <f t="shared" si="1"/>
        <v>0</v>
      </c>
      <c r="J10" s="1"/>
      <c r="K10" s="1"/>
      <c r="L10" s="1"/>
    </row>
    <row r="11" spans="1:12" ht="15.75" customHeight="1">
      <c r="A11" s="31" t="s">
        <v>13</v>
      </c>
      <c r="B11" s="31" t="s">
        <v>14</v>
      </c>
      <c r="C11" s="5" t="s">
        <v>6</v>
      </c>
      <c r="D11" s="14">
        <f aca="true" t="shared" si="2" ref="D11:I11">SUM(D12:D17)</f>
        <v>22394.204650000003</v>
      </c>
      <c r="E11" s="14">
        <f t="shared" si="2"/>
        <v>10997.1319</v>
      </c>
      <c r="F11" s="14">
        <f t="shared" si="2"/>
        <v>3550</v>
      </c>
      <c r="G11" s="14">
        <f t="shared" si="2"/>
        <v>3870</v>
      </c>
      <c r="H11" s="14">
        <f t="shared" si="2"/>
        <v>0</v>
      </c>
      <c r="I11" s="14">
        <f t="shared" si="2"/>
        <v>0</v>
      </c>
      <c r="J11" s="1"/>
      <c r="K11" s="1"/>
      <c r="L11" s="1"/>
    </row>
    <row r="12" spans="1:12" ht="15">
      <c r="A12" s="31"/>
      <c r="B12" s="31"/>
      <c r="C12" s="2" t="s">
        <v>7</v>
      </c>
      <c r="D12" s="4">
        <f aca="true" t="shared" si="3" ref="D12:I17">D19+D61+D173+D187+D201</f>
        <v>3238.81653</v>
      </c>
      <c r="E12" s="4">
        <f>E19+E61+E173+E187+E201</f>
        <v>7248.2</v>
      </c>
      <c r="F12" s="4">
        <f t="shared" si="3"/>
        <v>0</v>
      </c>
      <c r="G12" s="4">
        <f t="shared" si="3"/>
        <v>0</v>
      </c>
      <c r="H12" s="4">
        <f t="shared" si="3"/>
        <v>0</v>
      </c>
      <c r="I12" s="4">
        <f t="shared" si="3"/>
        <v>0</v>
      </c>
      <c r="J12" s="1"/>
      <c r="K12" s="1"/>
      <c r="L12" s="1"/>
    </row>
    <row r="13" spans="1:12" ht="15.75" customHeight="1">
      <c r="A13" s="31"/>
      <c r="B13" s="31"/>
      <c r="C13" s="2" t="s">
        <v>8</v>
      </c>
      <c r="D13" s="4">
        <f t="shared" si="3"/>
        <v>15887.18812</v>
      </c>
      <c r="E13" s="4">
        <f t="shared" si="3"/>
        <v>3748.9319</v>
      </c>
      <c r="F13" s="4">
        <f t="shared" si="3"/>
        <v>3550</v>
      </c>
      <c r="G13" s="4">
        <f t="shared" si="3"/>
        <v>3870</v>
      </c>
      <c r="H13" s="4">
        <f t="shared" si="3"/>
        <v>0</v>
      </c>
      <c r="I13" s="4">
        <f t="shared" si="3"/>
        <v>0</v>
      </c>
      <c r="J13" s="1"/>
      <c r="K13" s="1"/>
      <c r="L13" s="1"/>
    </row>
    <row r="14" spans="1:12" ht="16.5" customHeight="1">
      <c r="A14" s="31"/>
      <c r="B14" s="31"/>
      <c r="C14" s="2" t="s">
        <v>9</v>
      </c>
      <c r="D14" s="4">
        <f t="shared" si="3"/>
        <v>3268.2</v>
      </c>
      <c r="E14" s="4">
        <f t="shared" si="3"/>
        <v>0</v>
      </c>
      <c r="F14" s="4">
        <f t="shared" si="3"/>
        <v>0</v>
      </c>
      <c r="G14" s="4">
        <f t="shared" si="3"/>
        <v>0</v>
      </c>
      <c r="H14" s="4">
        <f t="shared" si="3"/>
        <v>0</v>
      </c>
      <c r="I14" s="4">
        <f t="shared" si="3"/>
        <v>0</v>
      </c>
      <c r="J14" s="1"/>
      <c r="K14" s="1"/>
      <c r="L14" s="1"/>
    </row>
    <row r="15" spans="1:12" ht="20.25" customHeight="1">
      <c r="A15" s="31"/>
      <c r="B15" s="31"/>
      <c r="C15" s="2" t="s">
        <v>10</v>
      </c>
      <c r="D15" s="4">
        <f t="shared" si="3"/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1"/>
      <c r="K15" s="1"/>
      <c r="L15" s="1"/>
    </row>
    <row r="16" spans="1:12" ht="15">
      <c r="A16" s="31"/>
      <c r="B16" s="31"/>
      <c r="C16" s="2" t="s">
        <v>11</v>
      </c>
      <c r="D16" s="4">
        <f t="shared" si="3"/>
        <v>0</v>
      </c>
      <c r="E16" s="4">
        <f t="shared" si="3"/>
        <v>0</v>
      </c>
      <c r="F16" s="4">
        <f t="shared" si="3"/>
        <v>0</v>
      </c>
      <c r="G16" s="4">
        <f t="shared" si="3"/>
        <v>0</v>
      </c>
      <c r="H16" s="4">
        <f t="shared" si="3"/>
        <v>0</v>
      </c>
      <c r="I16" s="4">
        <f t="shared" si="3"/>
        <v>0</v>
      </c>
      <c r="J16" s="1"/>
      <c r="K16" s="1"/>
      <c r="L16" s="1"/>
    </row>
    <row r="17" spans="1:12" ht="33" customHeight="1">
      <c r="A17" s="31"/>
      <c r="B17" s="31"/>
      <c r="C17" s="2" t="s">
        <v>12</v>
      </c>
      <c r="D17" s="4">
        <f t="shared" si="3"/>
        <v>0</v>
      </c>
      <c r="E17" s="4">
        <f t="shared" si="3"/>
        <v>0</v>
      </c>
      <c r="F17" s="4">
        <f t="shared" si="3"/>
        <v>0</v>
      </c>
      <c r="G17" s="4">
        <f t="shared" si="3"/>
        <v>0</v>
      </c>
      <c r="H17" s="4">
        <f t="shared" si="3"/>
        <v>0</v>
      </c>
      <c r="I17" s="4">
        <f t="shared" si="3"/>
        <v>0</v>
      </c>
      <c r="J17" s="1"/>
      <c r="K17" s="1"/>
      <c r="L17" s="1"/>
    </row>
    <row r="18" spans="1:12" ht="15.75" customHeight="1">
      <c r="A18" s="31" t="s">
        <v>15</v>
      </c>
      <c r="B18" s="31" t="s">
        <v>16</v>
      </c>
      <c r="C18" s="5" t="s">
        <v>6</v>
      </c>
      <c r="D18" s="14">
        <f aca="true" t="shared" si="4" ref="D18:I18">SUM(D19:D24)</f>
        <v>2366.42</v>
      </c>
      <c r="E18" s="14">
        <f t="shared" si="4"/>
        <v>7000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"/>
      <c r="K18" s="1"/>
      <c r="L18" s="1"/>
    </row>
    <row r="19" spans="1:12" ht="15">
      <c r="A19" s="31"/>
      <c r="B19" s="31"/>
      <c r="C19" s="2" t="s">
        <v>7</v>
      </c>
      <c r="D19" s="4">
        <f aca="true" t="shared" si="5" ref="D19:I19">D26+D40</f>
        <v>2366.42</v>
      </c>
      <c r="E19" s="4">
        <f t="shared" si="5"/>
        <v>7000</v>
      </c>
      <c r="F19" s="4">
        <f t="shared" si="5"/>
        <v>0</v>
      </c>
      <c r="G19" s="4">
        <f t="shared" si="5"/>
        <v>0</v>
      </c>
      <c r="H19" s="4">
        <f t="shared" si="5"/>
        <v>0</v>
      </c>
      <c r="I19" s="4">
        <f t="shared" si="5"/>
        <v>0</v>
      </c>
      <c r="J19" s="1"/>
      <c r="K19" s="1"/>
      <c r="L19" s="1"/>
    </row>
    <row r="20" spans="1:12" ht="15.75" customHeight="1">
      <c r="A20" s="31"/>
      <c r="B20" s="31"/>
      <c r="C20" s="2" t="s">
        <v>8</v>
      </c>
      <c r="D20" s="4">
        <f aca="true" t="shared" si="6" ref="D20:I24">D27+D41</f>
        <v>0</v>
      </c>
      <c r="E20" s="4">
        <f t="shared" si="6"/>
        <v>0</v>
      </c>
      <c r="F20" s="4">
        <f t="shared" si="6"/>
        <v>0</v>
      </c>
      <c r="G20" s="4">
        <f t="shared" si="6"/>
        <v>0</v>
      </c>
      <c r="H20" s="4">
        <f t="shared" si="6"/>
        <v>0</v>
      </c>
      <c r="I20" s="4">
        <f t="shared" si="6"/>
        <v>0</v>
      </c>
      <c r="J20" s="1"/>
      <c r="K20" s="1"/>
      <c r="L20" s="1"/>
    </row>
    <row r="21" spans="1:12" ht="16.5" customHeight="1">
      <c r="A21" s="31"/>
      <c r="B21" s="31"/>
      <c r="C21" s="2" t="s">
        <v>9</v>
      </c>
      <c r="D21" s="4">
        <f t="shared" si="6"/>
        <v>0</v>
      </c>
      <c r="E21" s="4">
        <f t="shared" si="6"/>
        <v>0</v>
      </c>
      <c r="F21" s="4">
        <f t="shared" si="6"/>
        <v>0</v>
      </c>
      <c r="G21" s="4">
        <f t="shared" si="6"/>
        <v>0</v>
      </c>
      <c r="H21" s="4">
        <f t="shared" si="6"/>
        <v>0</v>
      </c>
      <c r="I21" s="4">
        <f t="shared" si="6"/>
        <v>0</v>
      </c>
      <c r="J21" s="1"/>
      <c r="K21" s="1"/>
      <c r="L21" s="1"/>
    </row>
    <row r="22" spans="1:12" ht="20.25" customHeight="1">
      <c r="A22" s="31"/>
      <c r="B22" s="31"/>
      <c r="C22" s="2" t="s">
        <v>10</v>
      </c>
      <c r="D22" s="4">
        <f t="shared" si="6"/>
        <v>0</v>
      </c>
      <c r="E22" s="4">
        <f t="shared" si="6"/>
        <v>0</v>
      </c>
      <c r="F22" s="4">
        <f t="shared" si="6"/>
        <v>0</v>
      </c>
      <c r="G22" s="4">
        <f t="shared" si="6"/>
        <v>0</v>
      </c>
      <c r="H22" s="4">
        <f t="shared" si="6"/>
        <v>0</v>
      </c>
      <c r="I22" s="4">
        <f t="shared" si="6"/>
        <v>0</v>
      </c>
      <c r="J22" s="1"/>
      <c r="K22" s="1"/>
      <c r="L22" s="1"/>
    </row>
    <row r="23" spans="1:12" ht="15">
      <c r="A23" s="31"/>
      <c r="B23" s="31"/>
      <c r="C23" s="2" t="s">
        <v>11</v>
      </c>
      <c r="D23" s="4">
        <f t="shared" si="6"/>
        <v>0</v>
      </c>
      <c r="E23" s="4">
        <f t="shared" si="6"/>
        <v>0</v>
      </c>
      <c r="F23" s="4">
        <f t="shared" si="6"/>
        <v>0</v>
      </c>
      <c r="G23" s="4">
        <f t="shared" si="6"/>
        <v>0</v>
      </c>
      <c r="H23" s="4">
        <f t="shared" si="6"/>
        <v>0</v>
      </c>
      <c r="I23" s="4">
        <f t="shared" si="6"/>
        <v>0</v>
      </c>
      <c r="J23" s="1"/>
      <c r="K23" s="1"/>
      <c r="L23" s="1"/>
    </row>
    <row r="24" spans="1:12" ht="33" customHeight="1">
      <c r="A24" s="31"/>
      <c r="B24" s="31"/>
      <c r="C24" s="2" t="s">
        <v>12</v>
      </c>
      <c r="D24" s="4">
        <f t="shared" si="6"/>
        <v>0</v>
      </c>
      <c r="E24" s="4">
        <f t="shared" si="6"/>
        <v>0</v>
      </c>
      <c r="F24" s="4">
        <f t="shared" si="6"/>
        <v>0</v>
      </c>
      <c r="G24" s="4">
        <f t="shared" si="6"/>
        <v>0</v>
      </c>
      <c r="H24" s="4">
        <f t="shared" si="6"/>
        <v>0</v>
      </c>
      <c r="I24" s="4">
        <f t="shared" si="6"/>
        <v>0</v>
      </c>
      <c r="J24" s="1"/>
      <c r="K24" s="1"/>
      <c r="L24" s="1"/>
    </row>
    <row r="25" spans="1:12" ht="15.75" customHeight="1">
      <c r="A25" s="31" t="s">
        <v>17</v>
      </c>
      <c r="B25" s="31" t="s">
        <v>18</v>
      </c>
      <c r="C25" s="5" t="s">
        <v>6</v>
      </c>
      <c r="D25" s="13">
        <f aca="true" t="shared" si="7" ref="D25:I25">SUM(D26:D31)</f>
        <v>0</v>
      </c>
      <c r="E25" s="13">
        <f t="shared" si="7"/>
        <v>0</v>
      </c>
      <c r="F25" s="13">
        <f t="shared" si="7"/>
        <v>0</v>
      </c>
      <c r="G25" s="13">
        <f t="shared" si="7"/>
        <v>0</v>
      </c>
      <c r="H25" s="13">
        <f t="shared" si="7"/>
        <v>0</v>
      </c>
      <c r="I25" s="13">
        <f t="shared" si="7"/>
        <v>0</v>
      </c>
      <c r="J25" s="1"/>
      <c r="K25" s="1"/>
      <c r="L25" s="1"/>
    </row>
    <row r="26" spans="1:12" ht="15">
      <c r="A26" s="31"/>
      <c r="B26" s="31"/>
      <c r="C26" s="2" t="s">
        <v>7</v>
      </c>
      <c r="D26" s="7">
        <f aca="true" t="shared" si="8" ref="D26:D31">D33</f>
        <v>0</v>
      </c>
      <c r="E26" s="7">
        <f aca="true" t="shared" si="9" ref="E26:I31">E33</f>
        <v>0</v>
      </c>
      <c r="F26" s="7">
        <f t="shared" si="9"/>
        <v>0</v>
      </c>
      <c r="G26" s="7">
        <f t="shared" si="9"/>
        <v>0</v>
      </c>
      <c r="H26" s="7">
        <f t="shared" si="9"/>
        <v>0</v>
      </c>
      <c r="I26" s="7">
        <f t="shared" si="9"/>
        <v>0</v>
      </c>
      <c r="J26" s="1"/>
      <c r="K26" s="1"/>
      <c r="L26" s="1"/>
    </row>
    <row r="27" spans="1:12" ht="15.75" customHeight="1">
      <c r="A27" s="31"/>
      <c r="B27" s="31"/>
      <c r="C27" s="2" t="s">
        <v>8</v>
      </c>
      <c r="D27" s="7">
        <f t="shared" si="8"/>
        <v>0</v>
      </c>
      <c r="E27" s="7">
        <f t="shared" si="9"/>
        <v>0</v>
      </c>
      <c r="F27" s="7">
        <f t="shared" si="9"/>
        <v>0</v>
      </c>
      <c r="G27" s="7">
        <f t="shared" si="9"/>
        <v>0</v>
      </c>
      <c r="H27" s="7">
        <f t="shared" si="9"/>
        <v>0</v>
      </c>
      <c r="I27" s="7">
        <f t="shared" si="9"/>
        <v>0</v>
      </c>
      <c r="J27" s="1"/>
      <c r="K27" s="1"/>
      <c r="L27" s="1"/>
    </row>
    <row r="28" spans="1:12" ht="16.5" customHeight="1">
      <c r="A28" s="31"/>
      <c r="B28" s="31"/>
      <c r="C28" s="2" t="s">
        <v>9</v>
      </c>
      <c r="D28" s="7">
        <f t="shared" si="8"/>
        <v>0</v>
      </c>
      <c r="E28" s="7">
        <f t="shared" si="9"/>
        <v>0</v>
      </c>
      <c r="F28" s="7">
        <f t="shared" si="9"/>
        <v>0</v>
      </c>
      <c r="G28" s="7">
        <f t="shared" si="9"/>
        <v>0</v>
      </c>
      <c r="H28" s="7">
        <f t="shared" si="9"/>
        <v>0</v>
      </c>
      <c r="I28" s="7">
        <f t="shared" si="9"/>
        <v>0</v>
      </c>
      <c r="J28" s="1"/>
      <c r="K28" s="1"/>
      <c r="L28" s="1"/>
    </row>
    <row r="29" spans="1:12" ht="20.25" customHeight="1">
      <c r="A29" s="31"/>
      <c r="B29" s="31"/>
      <c r="C29" s="2" t="s">
        <v>10</v>
      </c>
      <c r="D29" s="7">
        <f t="shared" si="8"/>
        <v>0</v>
      </c>
      <c r="E29" s="7">
        <f t="shared" si="9"/>
        <v>0</v>
      </c>
      <c r="F29" s="7">
        <f t="shared" si="9"/>
        <v>0</v>
      </c>
      <c r="G29" s="7">
        <f t="shared" si="9"/>
        <v>0</v>
      </c>
      <c r="H29" s="7">
        <f t="shared" si="9"/>
        <v>0</v>
      </c>
      <c r="I29" s="7">
        <f t="shared" si="9"/>
        <v>0</v>
      </c>
      <c r="J29" s="1"/>
      <c r="K29" s="1"/>
      <c r="L29" s="1"/>
    </row>
    <row r="30" spans="1:12" ht="15">
      <c r="A30" s="31"/>
      <c r="B30" s="31"/>
      <c r="C30" s="2" t="s">
        <v>11</v>
      </c>
      <c r="D30" s="7">
        <f t="shared" si="8"/>
        <v>0</v>
      </c>
      <c r="E30" s="7">
        <f t="shared" si="9"/>
        <v>0</v>
      </c>
      <c r="F30" s="7">
        <f t="shared" si="9"/>
        <v>0</v>
      </c>
      <c r="G30" s="7">
        <f t="shared" si="9"/>
        <v>0</v>
      </c>
      <c r="H30" s="7">
        <f t="shared" si="9"/>
        <v>0</v>
      </c>
      <c r="I30" s="7">
        <f t="shared" si="9"/>
        <v>0</v>
      </c>
      <c r="J30" s="1"/>
      <c r="K30" s="1"/>
      <c r="L30" s="1"/>
    </row>
    <row r="31" spans="1:12" ht="33" customHeight="1">
      <c r="A31" s="31"/>
      <c r="B31" s="31"/>
      <c r="C31" s="2" t="s">
        <v>12</v>
      </c>
      <c r="D31" s="7">
        <f t="shared" si="8"/>
        <v>0</v>
      </c>
      <c r="E31" s="7">
        <f t="shared" si="9"/>
        <v>0</v>
      </c>
      <c r="F31" s="7">
        <f t="shared" si="9"/>
        <v>0</v>
      </c>
      <c r="G31" s="7">
        <f t="shared" si="9"/>
        <v>0</v>
      </c>
      <c r="H31" s="7">
        <f t="shared" si="9"/>
        <v>0</v>
      </c>
      <c r="I31" s="7">
        <f t="shared" si="9"/>
        <v>0</v>
      </c>
      <c r="J31" s="1"/>
      <c r="K31" s="1"/>
      <c r="L31" s="1"/>
    </row>
    <row r="32" spans="1:12" ht="15.75" customHeight="1">
      <c r="A32" s="31" t="s">
        <v>22</v>
      </c>
      <c r="B32" s="31" t="s">
        <v>19</v>
      </c>
      <c r="C32" s="5" t="s">
        <v>6</v>
      </c>
      <c r="D32" s="13">
        <f aca="true" t="shared" si="10" ref="D32:I32">SUM(D33:D38)</f>
        <v>0</v>
      </c>
      <c r="E32" s="13">
        <f t="shared" si="10"/>
        <v>0</v>
      </c>
      <c r="F32" s="13">
        <f t="shared" si="10"/>
        <v>0</v>
      </c>
      <c r="G32" s="13">
        <f t="shared" si="10"/>
        <v>0</v>
      </c>
      <c r="H32" s="13">
        <f t="shared" si="10"/>
        <v>0</v>
      </c>
      <c r="I32" s="13">
        <f t="shared" si="10"/>
        <v>0</v>
      </c>
      <c r="J32" s="1"/>
      <c r="K32" s="1"/>
      <c r="L32" s="1"/>
    </row>
    <row r="33" spans="1:12" ht="15">
      <c r="A33" s="31"/>
      <c r="B33" s="31"/>
      <c r="C33" s="2" t="s">
        <v>7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1"/>
      <c r="K33" s="1"/>
      <c r="L33" s="1"/>
    </row>
    <row r="34" spans="1:12" ht="15.75" customHeight="1">
      <c r="A34" s="31"/>
      <c r="B34" s="31"/>
      <c r="C34" s="2" t="s">
        <v>8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1"/>
      <c r="K34" s="1"/>
      <c r="L34" s="1"/>
    </row>
    <row r="35" spans="1:12" ht="16.5" customHeight="1">
      <c r="A35" s="31"/>
      <c r="B35" s="31"/>
      <c r="C35" s="2" t="s">
        <v>9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1"/>
      <c r="K35" s="1"/>
      <c r="L35" s="1"/>
    </row>
    <row r="36" spans="1:12" ht="20.25" customHeight="1">
      <c r="A36" s="31"/>
      <c r="B36" s="31"/>
      <c r="C36" s="2" t="s">
        <v>10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1"/>
      <c r="K36" s="1"/>
      <c r="L36" s="1"/>
    </row>
    <row r="37" spans="1:12" ht="15">
      <c r="A37" s="31"/>
      <c r="B37" s="31"/>
      <c r="C37" s="2" t="s">
        <v>11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1"/>
      <c r="K37" s="1"/>
      <c r="L37" s="1"/>
    </row>
    <row r="38" spans="1:12" ht="33" customHeight="1">
      <c r="A38" s="31"/>
      <c r="B38" s="31"/>
      <c r="C38" s="2" t="s">
        <v>12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1"/>
      <c r="K38" s="1"/>
      <c r="L38" s="1"/>
    </row>
    <row r="39" spans="1:12" ht="15.75" customHeight="1">
      <c r="A39" s="31" t="s">
        <v>20</v>
      </c>
      <c r="B39" s="31" t="s">
        <v>21</v>
      </c>
      <c r="C39" s="5" t="s">
        <v>6</v>
      </c>
      <c r="D39" s="14">
        <f aca="true" t="shared" si="11" ref="D39:I39">SUM(D40:D45)</f>
        <v>2366.42</v>
      </c>
      <c r="E39" s="14">
        <f t="shared" si="11"/>
        <v>7000</v>
      </c>
      <c r="F39" s="14">
        <f t="shared" si="11"/>
        <v>0</v>
      </c>
      <c r="G39" s="14">
        <f t="shared" si="11"/>
        <v>0</v>
      </c>
      <c r="H39" s="14">
        <f t="shared" si="11"/>
        <v>0</v>
      </c>
      <c r="I39" s="14">
        <f t="shared" si="11"/>
        <v>0</v>
      </c>
      <c r="J39" s="1"/>
      <c r="K39" s="1"/>
      <c r="L39" s="1"/>
    </row>
    <row r="40" spans="1:12" ht="15">
      <c r="A40" s="31"/>
      <c r="B40" s="31"/>
      <c r="C40" s="2" t="s">
        <v>7</v>
      </c>
      <c r="D40" s="4">
        <f aca="true" t="shared" si="12" ref="D40:I45">D47+D54</f>
        <v>2366.42</v>
      </c>
      <c r="E40" s="4">
        <f t="shared" si="12"/>
        <v>7000</v>
      </c>
      <c r="F40" s="4">
        <f t="shared" si="12"/>
        <v>0</v>
      </c>
      <c r="G40" s="4">
        <f t="shared" si="12"/>
        <v>0</v>
      </c>
      <c r="H40" s="4">
        <f t="shared" si="12"/>
        <v>0</v>
      </c>
      <c r="I40" s="4">
        <f t="shared" si="12"/>
        <v>0</v>
      </c>
      <c r="J40" s="1"/>
      <c r="K40" s="1"/>
      <c r="L40" s="1"/>
    </row>
    <row r="41" spans="1:12" ht="15.75" customHeight="1">
      <c r="A41" s="31"/>
      <c r="B41" s="31"/>
      <c r="C41" s="2" t="s">
        <v>8</v>
      </c>
      <c r="D41" s="7">
        <f t="shared" si="12"/>
        <v>0</v>
      </c>
      <c r="E41" s="7">
        <f t="shared" si="12"/>
        <v>0</v>
      </c>
      <c r="F41" s="7">
        <f t="shared" si="12"/>
        <v>0</v>
      </c>
      <c r="G41" s="7">
        <f t="shared" si="12"/>
        <v>0</v>
      </c>
      <c r="H41" s="7">
        <f t="shared" si="12"/>
        <v>0</v>
      </c>
      <c r="I41" s="7">
        <f t="shared" si="12"/>
        <v>0</v>
      </c>
      <c r="J41" s="1"/>
      <c r="K41" s="1"/>
      <c r="L41" s="1"/>
    </row>
    <row r="42" spans="1:12" ht="16.5" customHeight="1">
      <c r="A42" s="31"/>
      <c r="B42" s="31"/>
      <c r="C42" s="2" t="s">
        <v>9</v>
      </c>
      <c r="D42" s="7">
        <f t="shared" si="12"/>
        <v>0</v>
      </c>
      <c r="E42" s="7">
        <f t="shared" si="12"/>
        <v>0</v>
      </c>
      <c r="F42" s="7">
        <f t="shared" si="12"/>
        <v>0</v>
      </c>
      <c r="G42" s="7">
        <f t="shared" si="12"/>
        <v>0</v>
      </c>
      <c r="H42" s="7">
        <f t="shared" si="12"/>
        <v>0</v>
      </c>
      <c r="I42" s="7">
        <f t="shared" si="12"/>
        <v>0</v>
      </c>
      <c r="J42" s="1"/>
      <c r="K42" s="1"/>
      <c r="L42" s="1"/>
    </row>
    <row r="43" spans="1:12" ht="20.25" customHeight="1">
      <c r="A43" s="31"/>
      <c r="B43" s="31"/>
      <c r="C43" s="2" t="s">
        <v>10</v>
      </c>
      <c r="D43" s="7">
        <f t="shared" si="12"/>
        <v>0</v>
      </c>
      <c r="E43" s="7">
        <f t="shared" si="12"/>
        <v>0</v>
      </c>
      <c r="F43" s="7">
        <f t="shared" si="12"/>
        <v>0</v>
      </c>
      <c r="G43" s="7">
        <f t="shared" si="12"/>
        <v>0</v>
      </c>
      <c r="H43" s="7">
        <f t="shared" si="12"/>
        <v>0</v>
      </c>
      <c r="I43" s="7">
        <f t="shared" si="12"/>
        <v>0</v>
      </c>
      <c r="J43" s="1"/>
      <c r="K43" s="1"/>
      <c r="L43" s="1"/>
    </row>
    <row r="44" spans="1:12" ht="15">
      <c r="A44" s="31"/>
      <c r="B44" s="31"/>
      <c r="C44" s="2" t="s">
        <v>11</v>
      </c>
      <c r="D44" s="7">
        <f t="shared" si="12"/>
        <v>0</v>
      </c>
      <c r="E44" s="7">
        <f t="shared" si="12"/>
        <v>0</v>
      </c>
      <c r="F44" s="7">
        <f t="shared" si="12"/>
        <v>0</v>
      </c>
      <c r="G44" s="7">
        <f t="shared" si="12"/>
        <v>0</v>
      </c>
      <c r="H44" s="7">
        <f t="shared" si="12"/>
        <v>0</v>
      </c>
      <c r="I44" s="7">
        <f t="shared" si="12"/>
        <v>0</v>
      </c>
      <c r="J44" s="1"/>
      <c r="K44" s="1"/>
      <c r="L44" s="1"/>
    </row>
    <row r="45" spans="1:12" ht="33" customHeight="1">
      <c r="A45" s="31"/>
      <c r="B45" s="31"/>
      <c r="C45" s="2" t="s">
        <v>12</v>
      </c>
      <c r="D45" s="7">
        <f t="shared" si="12"/>
        <v>0</v>
      </c>
      <c r="E45" s="7">
        <f t="shared" si="12"/>
        <v>0</v>
      </c>
      <c r="F45" s="7">
        <f t="shared" si="12"/>
        <v>0</v>
      </c>
      <c r="G45" s="7">
        <f t="shared" si="12"/>
        <v>0</v>
      </c>
      <c r="H45" s="7">
        <f t="shared" si="12"/>
        <v>0</v>
      </c>
      <c r="I45" s="7">
        <f t="shared" si="12"/>
        <v>0</v>
      </c>
      <c r="J45" s="1"/>
      <c r="K45" s="22"/>
      <c r="L45" s="1"/>
    </row>
    <row r="46" spans="1:12" ht="15.75" customHeight="1">
      <c r="A46" s="31" t="s">
        <v>23</v>
      </c>
      <c r="B46" s="31" t="s">
        <v>150</v>
      </c>
      <c r="C46" s="5" t="s">
        <v>6</v>
      </c>
      <c r="D46" s="14">
        <f aca="true" t="shared" si="13" ref="D46:I46">SUM(D47:D52)</f>
        <v>2366.42</v>
      </c>
      <c r="E46" s="14">
        <f t="shared" si="13"/>
        <v>7000</v>
      </c>
      <c r="F46" s="14">
        <f t="shared" si="13"/>
        <v>0</v>
      </c>
      <c r="G46" s="14">
        <f t="shared" si="13"/>
        <v>0</v>
      </c>
      <c r="H46" s="14">
        <f t="shared" si="13"/>
        <v>0</v>
      </c>
      <c r="I46" s="14">
        <f t="shared" si="13"/>
        <v>0</v>
      </c>
      <c r="J46" s="1"/>
      <c r="K46" s="1"/>
      <c r="L46" s="1"/>
    </row>
    <row r="47" spans="1:12" ht="15">
      <c r="A47" s="31"/>
      <c r="B47" s="31"/>
      <c r="C47" s="2" t="s">
        <v>7</v>
      </c>
      <c r="D47" s="4">
        <v>2366.42</v>
      </c>
      <c r="E47" s="7">
        <v>7000</v>
      </c>
      <c r="F47" s="7">
        <v>0</v>
      </c>
      <c r="G47" s="7">
        <v>0</v>
      </c>
      <c r="H47" s="7">
        <v>0</v>
      </c>
      <c r="I47" s="7">
        <v>0</v>
      </c>
      <c r="J47" s="1"/>
      <c r="K47" s="1"/>
      <c r="L47" s="1"/>
    </row>
    <row r="48" spans="1:12" ht="15.75" customHeight="1">
      <c r="A48" s="31"/>
      <c r="B48" s="31"/>
      <c r="C48" s="2" t="s">
        <v>8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1"/>
      <c r="K48" s="1"/>
      <c r="L48" s="1"/>
    </row>
    <row r="49" spans="1:12" ht="16.5" customHeight="1">
      <c r="A49" s="31"/>
      <c r="B49" s="31"/>
      <c r="C49" s="2" t="s">
        <v>9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1"/>
      <c r="K49" s="1"/>
      <c r="L49" s="1"/>
    </row>
    <row r="50" spans="1:12" ht="20.25" customHeight="1">
      <c r="A50" s="31"/>
      <c r="B50" s="31"/>
      <c r="C50" s="2" t="s">
        <v>10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1"/>
      <c r="K50" s="1"/>
      <c r="L50" s="1"/>
    </row>
    <row r="51" spans="1:12" ht="15">
      <c r="A51" s="31"/>
      <c r="B51" s="31"/>
      <c r="C51" s="2" t="s">
        <v>11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1"/>
      <c r="K51" s="1"/>
      <c r="L51" s="1"/>
    </row>
    <row r="52" spans="1:12" ht="33" customHeight="1">
      <c r="A52" s="31"/>
      <c r="B52" s="31"/>
      <c r="C52" s="2" t="s">
        <v>12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1"/>
      <c r="K52" s="1"/>
      <c r="L52" s="1"/>
    </row>
    <row r="53" spans="1:12" ht="15.75" customHeight="1">
      <c r="A53" s="31" t="s">
        <v>24</v>
      </c>
      <c r="B53" s="31" t="s">
        <v>25</v>
      </c>
      <c r="C53" s="5" t="s">
        <v>6</v>
      </c>
      <c r="D53" s="13">
        <f aca="true" t="shared" si="14" ref="D53:I53">SUM(D54:D59)</f>
        <v>0</v>
      </c>
      <c r="E53" s="13">
        <f t="shared" si="14"/>
        <v>0</v>
      </c>
      <c r="F53" s="13">
        <f t="shared" si="14"/>
        <v>0</v>
      </c>
      <c r="G53" s="13">
        <f t="shared" si="14"/>
        <v>0</v>
      </c>
      <c r="H53" s="13">
        <f t="shared" si="14"/>
        <v>0</v>
      </c>
      <c r="I53" s="13">
        <f t="shared" si="14"/>
        <v>0</v>
      </c>
      <c r="J53" s="1"/>
      <c r="K53" s="1"/>
      <c r="L53" s="1"/>
    </row>
    <row r="54" spans="1:12" ht="15">
      <c r="A54" s="31"/>
      <c r="B54" s="31"/>
      <c r="C54" s="2" t="s">
        <v>7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1"/>
      <c r="K54" s="1"/>
      <c r="L54" s="1"/>
    </row>
    <row r="55" spans="1:12" ht="15.75" customHeight="1">
      <c r="A55" s="31"/>
      <c r="B55" s="31"/>
      <c r="C55" s="2" t="s">
        <v>8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1"/>
      <c r="K55" s="1"/>
      <c r="L55" s="1"/>
    </row>
    <row r="56" spans="1:12" ht="16.5" customHeight="1">
      <c r="A56" s="31"/>
      <c r="B56" s="31"/>
      <c r="C56" s="2" t="s">
        <v>9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1"/>
      <c r="K56" s="1"/>
      <c r="L56" s="1"/>
    </row>
    <row r="57" spans="1:12" ht="20.25" customHeight="1">
      <c r="A57" s="31"/>
      <c r="B57" s="31"/>
      <c r="C57" s="2" t="s">
        <v>10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1"/>
      <c r="K57" s="1"/>
      <c r="L57" s="1"/>
    </row>
    <row r="58" spans="1:12" ht="15">
      <c r="A58" s="31"/>
      <c r="B58" s="31"/>
      <c r="C58" s="2" t="s">
        <v>11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1"/>
      <c r="K58" s="1"/>
      <c r="L58" s="1"/>
    </row>
    <row r="59" spans="1:12" ht="33" customHeight="1">
      <c r="A59" s="31"/>
      <c r="B59" s="31"/>
      <c r="C59" s="2" t="s">
        <v>12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1"/>
      <c r="K59" s="1"/>
      <c r="L59" s="1"/>
    </row>
    <row r="60" spans="1:12" ht="15.75" customHeight="1">
      <c r="A60" s="31" t="s">
        <v>26</v>
      </c>
      <c r="B60" s="31" t="s">
        <v>27</v>
      </c>
      <c r="C60" s="5" t="s">
        <v>6</v>
      </c>
      <c r="D60" s="13">
        <f aca="true" t="shared" si="15" ref="D60:I60">SUM(D61:D66)</f>
        <v>16508.68465</v>
      </c>
      <c r="E60" s="27">
        <f t="shared" si="15"/>
        <v>737.1319</v>
      </c>
      <c r="F60" s="13">
        <f t="shared" si="15"/>
        <v>0</v>
      </c>
      <c r="G60" s="13">
        <f t="shared" si="15"/>
        <v>0</v>
      </c>
      <c r="H60" s="13">
        <f t="shared" si="15"/>
        <v>0</v>
      </c>
      <c r="I60" s="13">
        <f t="shared" si="15"/>
        <v>0</v>
      </c>
      <c r="J60" s="1"/>
      <c r="K60" s="1"/>
      <c r="L60" s="1"/>
    </row>
    <row r="61" spans="1:12" ht="15">
      <c r="A61" s="31"/>
      <c r="B61" s="31"/>
      <c r="C61" s="2" t="s">
        <v>7</v>
      </c>
      <c r="D61" s="7">
        <f aca="true" t="shared" si="16" ref="D61:I66">D68+D89+D117+D131+D138+D152</f>
        <v>872.39653</v>
      </c>
      <c r="E61" s="7">
        <f>E68+E89+E117+E131+E138+E152</f>
        <v>248.2</v>
      </c>
      <c r="F61" s="7">
        <f t="shared" si="16"/>
        <v>0</v>
      </c>
      <c r="G61" s="7">
        <f t="shared" si="16"/>
        <v>0</v>
      </c>
      <c r="H61" s="7">
        <f t="shared" si="16"/>
        <v>0</v>
      </c>
      <c r="I61" s="7">
        <f t="shared" si="16"/>
        <v>0</v>
      </c>
      <c r="J61" s="1"/>
      <c r="K61" s="1"/>
      <c r="L61" s="1"/>
    </row>
    <row r="62" spans="1:12" ht="15.75" customHeight="1">
      <c r="A62" s="31"/>
      <c r="B62" s="31"/>
      <c r="C62" s="2" t="s">
        <v>8</v>
      </c>
      <c r="D62" s="7">
        <f t="shared" si="16"/>
        <v>12368.08812</v>
      </c>
      <c r="E62" s="7">
        <f t="shared" si="16"/>
        <v>488.9319</v>
      </c>
      <c r="F62" s="7">
        <f t="shared" si="16"/>
        <v>0</v>
      </c>
      <c r="G62" s="7">
        <f t="shared" si="16"/>
        <v>0</v>
      </c>
      <c r="H62" s="7">
        <f t="shared" si="16"/>
        <v>0</v>
      </c>
      <c r="I62" s="7">
        <f t="shared" si="16"/>
        <v>0</v>
      </c>
      <c r="J62" s="1"/>
      <c r="K62" s="1"/>
      <c r="L62" s="1"/>
    </row>
    <row r="63" spans="1:12" ht="16.5" customHeight="1">
      <c r="A63" s="31"/>
      <c r="B63" s="31"/>
      <c r="C63" s="2" t="s">
        <v>9</v>
      </c>
      <c r="D63" s="7">
        <f t="shared" si="16"/>
        <v>3268.2</v>
      </c>
      <c r="E63" s="7">
        <f t="shared" si="16"/>
        <v>0</v>
      </c>
      <c r="F63" s="7">
        <f t="shared" si="16"/>
        <v>0</v>
      </c>
      <c r="G63" s="7">
        <f t="shared" si="16"/>
        <v>0</v>
      </c>
      <c r="H63" s="7">
        <f t="shared" si="16"/>
        <v>0</v>
      </c>
      <c r="I63" s="7">
        <f t="shared" si="16"/>
        <v>0</v>
      </c>
      <c r="J63" s="1"/>
      <c r="K63" s="1"/>
      <c r="L63" s="1"/>
    </row>
    <row r="64" spans="1:12" ht="20.25" customHeight="1">
      <c r="A64" s="31"/>
      <c r="B64" s="31"/>
      <c r="C64" s="2" t="s">
        <v>10</v>
      </c>
      <c r="D64" s="7">
        <f t="shared" si="16"/>
        <v>0</v>
      </c>
      <c r="E64" s="7">
        <f t="shared" si="16"/>
        <v>0</v>
      </c>
      <c r="F64" s="7">
        <f t="shared" si="16"/>
        <v>0</v>
      </c>
      <c r="G64" s="7">
        <f t="shared" si="16"/>
        <v>0</v>
      </c>
      <c r="H64" s="7">
        <f t="shared" si="16"/>
        <v>0</v>
      </c>
      <c r="I64" s="7">
        <f t="shared" si="16"/>
        <v>0</v>
      </c>
      <c r="J64" s="1"/>
      <c r="K64" s="1"/>
      <c r="L64" s="1"/>
    </row>
    <row r="65" spans="1:12" ht="15">
      <c r="A65" s="31"/>
      <c r="B65" s="31"/>
      <c r="C65" s="2" t="s">
        <v>11</v>
      </c>
      <c r="D65" s="7">
        <f t="shared" si="16"/>
        <v>0</v>
      </c>
      <c r="E65" s="7">
        <f t="shared" si="16"/>
        <v>0</v>
      </c>
      <c r="F65" s="7">
        <f t="shared" si="16"/>
        <v>0</v>
      </c>
      <c r="G65" s="7">
        <f t="shared" si="16"/>
        <v>0</v>
      </c>
      <c r="H65" s="7">
        <f t="shared" si="16"/>
        <v>0</v>
      </c>
      <c r="I65" s="7">
        <f t="shared" si="16"/>
        <v>0</v>
      </c>
      <c r="J65" s="1"/>
      <c r="K65" s="1"/>
      <c r="L65" s="1"/>
    </row>
    <row r="66" spans="1:12" ht="33" customHeight="1">
      <c r="A66" s="31"/>
      <c r="B66" s="31"/>
      <c r="C66" s="2" t="s">
        <v>12</v>
      </c>
      <c r="D66" s="7">
        <f t="shared" si="16"/>
        <v>0</v>
      </c>
      <c r="E66" s="7">
        <f t="shared" si="16"/>
        <v>0</v>
      </c>
      <c r="F66" s="7">
        <f t="shared" si="16"/>
        <v>0</v>
      </c>
      <c r="G66" s="7">
        <f t="shared" si="16"/>
        <v>0</v>
      </c>
      <c r="H66" s="7">
        <f t="shared" si="16"/>
        <v>0</v>
      </c>
      <c r="I66" s="7">
        <f t="shared" si="16"/>
        <v>0</v>
      </c>
      <c r="J66" s="1"/>
      <c r="K66" s="1"/>
      <c r="L66" s="1"/>
    </row>
    <row r="67" spans="1:12" ht="15.75" customHeight="1">
      <c r="A67" s="31" t="s">
        <v>28</v>
      </c>
      <c r="B67" s="31" t="s">
        <v>29</v>
      </c>
      <c r="C67" s="5" t="s">
        <v>6</v>
      </c>
      <c r="D67" s="13">
        <f aca="true" t="shared" si="17" ref="D67:I67">SUM(D68:D73)</f>
        <v>0</v>
      </c>
      <c r="E67" s="13">
        <f t="shared" si="17"/>
        <v>220</v>
      </c>
      <c r="F67" s="13">
        <f t="shared" si="17"/>
        <v>0</v>
      </c>
      <c r="G67" s="13">
        <f t="shared" si="17"/>
        <v>0</v>
      </c>
      <c r="H67" s="13">
        <f t="shared" si="17"/>
        <v>0</v>
      </c>
      <c r="I67" s="13">
        <f t="shared" si="17"/>
        <v>0</v>
      </c>
      <c r="J67" s="1"/>
      <c r="K67" s="1"/>
      <c r="L67" s="1"/>
    </row>
    <row r="68" spans="1:12" ht="15">
      <c r="A68" s="31"/>
      <c r="B68" s="31"/>
      <c r="C68" s="2" t="s">
        <v>7</v>
      </c>
      <c r="D68" s="7">
        <f aca="true" t="shared" si="18" ref="D68:I68">D75</f>
        <v>0</v>
      </c>
      <c r="E68" s="7">
        <f>E75+E82</f>
        <v>22</v>
      </c>
      <c r="F68" s="7">
        <f t="shared" si="18"/>
        <v>0</v>
      </c>
      <c r="G68" s="7">
        <f t="shared" si="18"/>
        <v>0</v>
      </c>
      <c r="H68" s="7">
        <f t="shared" si="18"/>
        <v>0</v>
      </c>
      <c r="I68" s="7">
        <f t="shared" si="18"/>
        <v>0</v>
      </c>
      <c r="J68" s="1"/>
      <c r="K68" s="1"/>
      <c r="L68" s="1"/>
    </row>
    <row r="69" spans="1:12" ht="15.75" customHeight="1">
      <c r="A69" s="31"/>
      <c r="B69" s="31"/>
      <c r="C69" s="2" t="s">
        <v>8</v>
      </c>
      <c r="D69" s="7">
        <f aca="true" t="shared" si="19" ref="D69:I72">D76</f>
        <v>0</v>
      </c>
      <c r="E69" s="7">
        <f>E76+E83</f>
        <v>198</v>
      </c>
      <c r="F69" s="7">
        <f t="shared" si="19"/>
        <v>0</v>
      </c>
      <c r="G69" s="7">
        <f t="shared" si="19"/>
        <v>0</v>
      </c>
      <c r="H69" s="7">
        <f t="shared" si="19"/>
        <v>0</v>
      </c>
      <c r="I69" s="7">
        <f t="shared" si="19"/>
        <v>0</v>
      </c>
      <c r="J69" s="1"/>
      <c r="K69" s="1"/>
      <c r="L69" s="1"/>
    </row>
    <row r="70" spans="1:12" ht="16.5" customHeight="1">
      <c r="A70" s="31"/>
      <c r="B70" s="31"/>
      <c r="C70" s="2" t="s">
        <v>9</v>
      </c>
      <c r="D70" s="7">
        <f t="shared" si="19"/>
        <v>0</v>
      </c>
      <c r="E70" s="7">
        <f t="shared" si="19"/>
        <v>0</v>
      </c>
      <c r="F70" s="7">
        <f t="shared" si="19"/>
        <v>0</v>
      </c>
      <c r="G70" s="7">
        <f t="shared" si="19"/>
        <v>0</v>
      </c>
      <c r="H70" s="7">
        <f t="shared" si="19"/>
        <v>0</v>
      </c>
      <c r="I70" s="7">
        <f t="shared" si="19"/>
        <v>0</v>
      </c>
      <c r="J70" s="1"/>
      <c r="K70" s="1"/>
      <c r="L70" s="1"/>
    </row>
    <row r="71" spans="1:12" ht="20.25" customHeight="1">
      <c r="A71" s="31"/>
      <c r="B71" s="31"/>
      <c r="C71" s="2" t="s">
        <v>10</v>
      </c>
      <c r="D71" s="7">
        <f t="shared" si="19"/>
        <v>0</v>
      </c>
      <c r="E71" s="7">
        <f t="shared" si="19"/>
        <v>0</v>
      </c>
      <c r="F71" s="7">
        <f t="shared" si="19"/>
        <v>0</v>
      </c>
      <c r="G71" s="7">
        <f t="shared" si="19"/>
        <v>0</v>
      </c>
      <c r="H71" s="7">
        <f t="shared" si="19"/>
        <v>0</v>
      </c>
      <c r="I71" s="7">
        <f t="shared" si="19"/>
        <v>0</v>
      </c>
      <c r="J71" s="1"/>
      <c r="K71" s="1"/>
      <c r="L71" s="1"/>
    </row>
    <row r="72" spans="1:12" ht="15">
      <c r="A72" s="31"/>
      <c r="B72" s="31"/>
      <c r="C72" s="2" t="s">
        <v>11</v>
      </c>
      <c r="D72" s="7">
        <f t="shared" si="19"/>
        <v>0</v>
      </c>
      <c r="E72" s="7">
        <f t="shared" si="19"/>
        <v>0</v>
      </c>
      <c r="F72" s="7">
        <f t="shared" si="19"/>
        <v>0</v>
      </c>
      <c r="G72" s="7">
        <f t="shared" si="19"/>
        <v>0</v>
      </c>
      <c r="H72" s="7">
        <f t="shared" si="19"/>
        <v>0</v>
      </c>
      <c r="I72" s="7">
        <f t="shared" si="19"/>
        <v>0</v>
      </c>
      <c r="J72" s="1"/>
      <c r="K72" s="1"/>
      <c r="L72" s="1"/>
    </row>
    <row r="73" spans="1:12" ht="33" customHeight="1">
      <c r="A73" s="31"/>
      <c r="B73" s="31"/>
      <c r="C73" s="2" t="s">
        <v>12</v>
      </c>
      <c r="D73" s="7">
        <f aca="true" t="shared" si="20" ref="D73:I73">D80</f>
        <v>0</v>
      </c>
      <c r="E73" s="7">
        <f t="shared" si="20"/>
        <v>0</v>
      </c>
      <c r="F73" s="7">
        <f t="shared" si="20"/>
        <v>0</v>
      </c>
      <c r="G73" s="7">
        <f t="shared" si="20"/>
        <v>0</v>
      </c>
      <c r="H73" s="7">
        <f t="shared" si="20"/>
        <v>0</v>
      </c>
      <c r="I73" s="7">
        <f t="shared" si="20"/>
        <v>0</v>
      </c>
      <c r="J73" s="1"/>
      <c r="K73" s="1"/>
      <c r="L73" s="1"/>
    </row>
    <row r="74" spans="1:12" ht="15.75" customHeight="1">
      <c r="A74" s="31" t="s">
        <v>30</v>
      </c>
      <c r="B74" s="31" t="s">
        <v>31</v>
      </c>
      <c r="C74" s="5" t="s">
        <v>6</v>
      </c>
      <c r="D74" s="13">
        <f aca="true" t="shared" si="21" ref="D74:I74">SUM(D75:D80)</f>
        <v>0</v>
      </c>
      <c r="E74" s="13">
        <f t="shared" si="21"/>
        <v>0</v>
      </c>
      <c r="F74" s="13">
        <f t="shared" si="21"/>
        <v>0</v>
      </c>
      <c r="G74" s="13">
        <f t="shared" si="21"/>
        <v>0</v>
      </c>
      <c r="H74" s="13">
        <f t="shared" si="21"/>
        <v>0</v>
      </c>
      <c r="I74" s="13">
        <f t="shared" si="21"/>
        <v>0</v>
      </c>
      <c r="J74" s="1"/>
      <c r="K74" s="1"/>
      <c r="L74" s="1"/>
    </row>
    <row r="75" spans="1:12" ht="15">
      <c r="A75" s="31"/>
      <c r="B75" s="31"/>
      <c r="C75" s="2" t="s">
        <v>7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1"/>
      <c r="K75" s="1"/>
      <c r="L75" s="1"/>
    </row>
    <row r="76" spans="1:12" ht="15.75" customHeight="1">
      <c r="A76" s="31"/>
      <c r="B76" s="31"/>
      <c r="C76" s="2" t="s">
        <v>8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1"/>
      <c r="K76" s="1"/>
      <c r="L76" s="1"/>
    </row>
    <row r="77" spans="1:12" ht="16.5" customHeight="1">
      <c r="A77" s="31"/>
      <c r="B77" s="31"/>
      <c r="C77" s="2" t="s">
        <v>9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1"/>
      <c r="K77" s="1"/>
      <c r="L77" s="1"/>
    </row>
    <row r="78" spans="1:12" ht="20.25" customHeight="1">
      <c r="A78" s="31"/>
      <c r="B78" s="31"/>
      <c r="C78" s="2" t="s">
        <v>10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1"/>
      <c r="K78" s="1"/>
      <c r="L78" s="1"/>
    </row>
    <row r="79" spans="1:12" ht="15">
      <c r="A79" s="31"/>
      <c r="B79" s="31"/>
      <c r="C79" s="2" t="s">
        <v>11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1"/>
      <c r="K79" s="1"/>
      <c r="L79" s="1"/>
    </row>
    <row r="80" spans="1:12" ht="33" customHeight="1">
      <c r="A80" s="31"/>
      <c r="B80" s="31"/>
      <c r="C80" s="2" t="s">
        <v>12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1"/>
      <c r="K80" s="1"/>
      <c r="L80" s="1"/>
    </row>
    <row r="81" spans="1:12" ht="16.5" customHeight="1">
      <c r="A81" s="31" t="s">
        <v>105</v>
      </c>
      <c r="B81" s="31" t="s">
        <v>165</v>
      </c>
      <c r="C81" s="5" t="s">
        <v>6</v>
      </c>
      <c r="D81" s="13">
        <f aca="true" t="shared" si="22" ref="D81:I81">SUM(D82:D87)</f>
        <v>0</v>
      </c>
      <c r="E81" s="13">
        <f t="shared" si="22"/>
        <v>220</v>
      </c>
      <c r="F81" s="13">
        <f t="shared" si="22"/>
        <v>0</v>
      </c>
      <c r="G81" s="13">
        <f t="shared" si="22"/>
        <v>0</v>
      </c>
      <c r="H81" s="13">
        <f t="shared" si="22"/>
        <v>0</v>
      </c>
      <c r="I81" s="13">
        <f t="shared" si="22"/>
        <v>0</v>
      </c>
      <c r="J81" s="1"/>
      <c r="K81" s="1"/>
      <c r="L81" s="1"/>
    </row>
    <row r="82" spans="1:12" ht="17.25" customHeight="1">
      <c r="A82" s="31"/>
      <c r="B82" s="31"/>
      <c r="C82" s="26" t="s">
        <v>7</v>
      </c>
      <c r="D82" s="7">
        <v>0</v>
      </c>
      <c r="E82" s="7">
        <v>22</v>
      </c>
      <c r="F82" s="7">
        <v>0</v>
      </c>
      <c r="G82" s="7">
        <v>0</v>
      </c>
      <c r="H82" s="7">
        <v>0</v>
      </c>
      <c r="I82" s="7">
        <v>0</v>
      </c>
      <c r="J82" s="1"/>
      <c r="K82" s="1"/>
      <c r="L82" s="1"/>
    </row>
    <row r="83" spans="1:12" ht="16.5" customHeight="1">
      <c r="A83" s="31"/>
      <c r="B83" s="31"/>
      <c r="C83" s="26" t="s">
        <v>8</v>
      </c>
      <c r="D83" s="7">
        <v>0</v>
      </c>
      <c r="E83" s="7">
        <v>198</v>
      </c>
      <c r="F83" s="7">
        <v>0</v>
      </c>
      <c r="G83" s="7">
        <v>0</v>
      </c>
      <c r="H83" s="7">
        <v>0</v>
      </c>
      <c r="I83" s="7">
        <v>0</v>
      </c>
      <c r="J83" s="1"/>
      <c r="K83" s="1"/>
      <c r="L83" s="1"/>
    </row>
    <row r="84" spans="1:12" ht="15" customHeight="1">
      <c r="A84" s="31"/>
      <c r="B84" s="31"/>
      <c r="C84" s="26" t="s">
        <v>9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1"/>
      <c r="K84" s="1"/>
      <c r="L84" s="1"/>
    </row>
    <row r="85" spans="1:12" ht="16.5" customHeight="1">
      <c r="A85" s="31"/>
      <c r="B85" s="31"/>
      <c r="C85" s="26" t="s">
        <v>10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1"/>
      <c r="K85" s="1"/>
      <c r="L85" s="1"/>
    </row>
    <row r="86" spans="1:12" ht="15.75" customHeight="1">
      <c r="A86" s="31"/>
      <c r="B86" s="31"/>
      <c r="C86" s="26" t="s">
        <v>11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1"/>
      <c r="K86" s="1"/>
      <c r="L86" s="1"/>
    </row>
    <row r="87" spans="1:12" ht="17.25" customHeight="1">
      <c r="A87" s="31"/>
      <c r="B87" s="31"/>
      <c r="C87" s="26" t="s">
        <v>12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1"/>
      <c r="K87" s="1"/>
      <c r="L87" s="1"/>
    </row>
    <row r="88" spans="1:12" ht="15.75" customHeight="1">
      <c r="A88" s="31" t="s">
        <v>32</v>
      </c>
      <c r="B88" s="31" t="s">
        <v>33</v>
      </c>
      <c r="C88" s="5" t="s">
        <v>6</v>
      </c>
      <c r="D88" s="13">
        <f aca="true" t="shared" si="23" ref="D88:I88">SUM(D89:D94)</f>
        <v>5703.221</v>
      </c>
      <c r="E88" s="13">
        <f t="shared" si="23"/>
        <v>0</v>
      </c>
      <c r="F88" s="13">
        <f t="shared" si="23"/>
        <v>0</v>
      </c>
      <c r="G88" s="13">
        <f t="shared" si="23"/>
        <v>0</v>
      </c>
      <c r="H88" s="13">
        <f t="shared" si="23"/>
        <v>0</v>
      </c>
      <c r="I88" s="13">
        <f t="shared" si="23"/>
        <v>0</v>
      </c>
      <c r="J88" s="1"/>
      <c r="K88" s="1"/>
      <c r="L88" s="1"/>
    </row>
    <row r="89" spans="1:12" ht="15">
      <c r="A89" s="31"/>
      <c r="B89" s="31"/>
      <c r="C89" s="2" t="s">
        <v>7</v>
      </c>
      <c r="D89" s="7">
        <f>D96+D110+D103</f>
        <v>0</v>
      </c>
      <c r="E89" s="7">
        <f aca="true" t="shared" si="24" ref="E89:I94">E96+E110</f>
        <v>0</v>
      </c>
      <c r="F89" s="7">
        <f t="shared" si="24"/>
        <v>0</v>
      </c>
      <c r="G89" s="7">
        <f t="shared" si="24"/>
        <v>0</v>
      </c>
      <c r="H89" s="7">
        <f t="shared" si="24"/>
        <v>0</v>
      </c>
      <c r="I89" s="7">
        <f t="shared" si="24"/>
        <v>0</v>
      </c>
      <c r="J89" s="1"/>
      <c r="K89" s="1"/>
      <c r="L89" s="1"/>
    </row>
    <row r="90" spans="1:12" ht="15.75" customHeight="1">
      <c r="A90" s="31"/>
      <c r="B90" s="31"/>
      <c r="C90" s="2" t="s">
        <v>8</v>
      </c>
      <c r="D90" s="7">
        <f>D97+D111+D104</f>
        <v>5703.221</v>
      </c>
      <c r="E90" s="7">
        <f t="shared" si="24"/>
        <v>0</v>
      </c>
      <c r="F90" s="7">
        <f t="shared" si="24"/>
        <v>0</v>
      </c>
      <c r="G90" s="7">
        <f t="shared" si="24"/>
        <v>0</v>
      </c>
      <c r="H90" s="7">
        <f t="shared" si="24"/>
        <v>0</v>
      </c>
      <c r="I90" s="7">
        <f t="shared" si="24"/>
        <v>0</v>
      </c>
      <c r="J90" s="1"/>
      <c r="K90" s="1"/>
      <c r="L90" s="1"/>
    </row>
    <row r="91" spans="1:12" ht="16.5" customHeight="1">
      <c r="A91" s="31"/>
      <c r="B91" s="31"/>
      <c r="C91" s="2" t="s">
        <v>9</v>
      </c>
      <c r="D91" s="7">
        <f>D98+D112+D105</f>
        <v>0</v>
      </c>
      <c r="E91" s="7">
        <f t="shared" si="24"/>
        <v>0</v>
      </c>
      <c r="F91" s="7">
        <f t="shared" si="24"/>
        <v>0</v>
      </c>
      <c r="G91" s="7">
        <f t="shared" si="24"/>
        <v>0</v>
      </c>
      <c r="H91" s="7">
        <f t="shared" si="24"/>
        <v>0</v>
      </c>
      <c r="I91" s="7">
        <f t="shared" si="24"/>
        <v>0</v>
      </c>
      <c r="J91" s="1"/>
      <c r="K91" s="1"/>
      <c r="L91" s="1"/>
    </row>
    <row r="92" spans="1:12" ht="20.25" customHeight="1">
      <c r="A92" s="31"/>
      <c r="B92" s="31"/>
      <c r="C92" s="2" t="s">
        <v>10</v>
      </c>
      <c r="D92" s="7">
        <f>D99+D113</f>
        <v>0</v>
      </c>
      <c r="E92" s="7">
        <f t="shared" si="24"/>
        <v>0</v>
      </c>
      <c r="F92" s="7">
        <f t="shared" si="24"/>
        <v>0</v>
      </c>
      <c r="G92" s="7">
        <f t="shared" si="24"/>
        <v>0</v>
      </c>
      <c r="H92" s="7">
        <f t="shared" si="24"/>
        <v>0</v>
      </c>
      <c r="I92" s="7">
        <f t="shared" si="24"/>
        <v>0</v>
      </c>
      <c r="J92" s="1"/>
      <c r="K92" s="1"/>
      <c r="L92" s="1"/>
    </row>
    <row r="93" spans="1:12" ht="15">
      <c r="A93" s="31"/>
      <c r="B93" s="31"/>
      <c r="C93" s="2" t="s">
        <v>11</v>
      </c>
      <c r="D93" s="7">
        <f>D100+D114</f>
        <v>0</v>
      </c>
      <c r="E93" s="7">
        <f t="shared" si="24"/>
        <v>0</v>
      </c>
      <c r="F93" s="7">
        <f t="shared" si="24"/>
        <v>0</v>
      </c>
      <c r="G93" s="7">
        <f t="shared" si="24"/>
        <v>0</v>
      </c>
      <c r="H93" s="7">
        <f t="shared" si="24"/>
        <v>0</v>
      </c>
      <c r="I93" s="7">
        <f t="shared" si="24"/>
        <v>0</v>
      </c>
      <c r="J93" s="1"/>
      <c r="K93" s="1"/>
      <c r="L93" s="1"/>
    </row>
    <row r="94" spans="1:12" ht="39.75" customHeight="1">
      <c r="A94" s="31"/>
      <c r="B94" s="31"/>
      <c r="C94" s="2" t="s">
        <v>12</v>
      </c>
      <c r="D94" s="7">
        <f>D101+D115</f>
        <v>0</v>
      </c>
      <c r="E94" s="7">
        <f t="shared" si="24"/>
        <v>0</v>
      </c>
      <c r="F94" s="7">
        <f t="shared" si="24"/>
        <v>0</v>
      </c>
      <c r="G94" s="7">
        <f t="shared" si="24"/>
        <v>0</v>
      </c>
      <c r="H94" s="7">
        <f t="shared" si="24"/>
        <v>0</v>
      </c>
      <c r="I94" s="7">
        <f t="shared" si="24"/>
        <v>0</v>
      </c>
      <c r="J94" s="1"/>
      <c r="K94" s="1"/>
      <c r="L94" s="1"/>
    </row>
    <row r="95" spans="1:12" ht="15.75" customHeight="1">
      <c r="A95" s="31" t="s">
        <v>34</v>
      </c>
      <c r="B95" s="31" t="s">
        <v>37</v>
      </c>
      <c r="C95" s="5" t="s">
        <v>6</v>
      </c>
      <c r="D95" s="13">
        <f aca="true" t="shared" si="25" ref="D95:I95">SUM(D96:D101)</f>
        <v>1571.041</v>
      </c>
      <c r="E95" s="13">
        <f t="shared" si="25"/>
        <v>0</v>
      </c>
      <c r="F95" s="13">
        <f t="shared" si="25"/>
        <v>0</v>
      </c>
      <c r="G95" s="13">
        <f t="shared" si="25"/>
        <v>0</v>
      </c>
      <c r="H95" s="13">
        <f t="shared" si="25"/>
        <v>0</v>
      </c>
      <c r="I95" s="13">
        <f t="shared" si="25"/>
        <v>0</v>
      </c>
      <c r="J95" s="1"/>
      <c r="K95" s="1"/>
      <c r="L95" s="1"/>
    </row>
    <row r="96" spans="1:12" ht="15">
      <c r="A96" s="31"/>
      <c r="B96" s="31"/>
      <c r="C96" s="2" t="s">
        <v>7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1"/>
      <c r="K96" s="1"/>
      <c r="L96" s="1"/>
    </row>
    <row r="97" spans="1:12" ht="15.75" customHeight="1">
      <c r="A97" s="31"/>
      <c r="B97" s="31"/>
      <c r="C97" s="2" t="s">
        <v>8</v>
      </c>
      <c r="D97" s="7">
        <v>1571.041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1"/>
      <c r="K97" s="1"/>
      <c r="L97" s="1"/>
    </row>
    <row r="98" spans="1:12" ht="16.5" customHeight="1">
      <c r="A98" s="31"/>
      <c r="B98" s="31"/>
      <c r="C98" s="2" t="s">
        <v>9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1"/>
      <c r="K98" s="1"/>
      <c r="L98" s="1"/>
    </row>
    <row r="99" spans="1:12" ht="20.25" customHeight="1">
      <c r="A99" s="31"/>
      <c r="B99" s="31"/>
      <c r="C99" s="2" t="s">
        <v>10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1"/>
      <c r="K99" s="1"/>
      <c r="L99" s="1"/>
    </row>
    <row r="100" spans="1:12" ht="15">
      <c r="A100" s="31"/>
      <c r="B100" s="31"/>
      <c r="C100" s="2" t="s">
        <v>11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1"/>
      <c r="K100" s="1"/>
      <c r="L100" s="1"/>
    </row>
    <row r="101" spans="1:12" ht="33" customHeight="1">
      <c r="A101" s="31"/>
      <c r="B101" s="31"/>
      <c r="C101" s="2" t="s">
        <v>12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1"/>
      <c r="K101" s="1"/>
      <c r="L101" s="1"/>
    </row>
    <row r="102" spans="1:12" ht="15.75" customHeight="1">
      <c r="A102" s="31" t="s">
        <v>35</v>
      </c>
      <c r="B102" s="31" t="s">
        <v>152</v>
      </c>
      <c r="C102" s="5" t="s">
        <v>6</v>
      </c>
      <c r="D102" s="13">
        <f aca="true" t="shared" si="26" ref="D102:I102">SUM(D103:D108)</f>
        <v>1220.392</v>
      </c>
      <c r="E102" s="13">
        <f t="shared" si="26"/>
        <v>0</v>
      </c>
      <c r="F102" s="13">
        <f t="shared" si="26"/>
        <v>0</v>
      </c>
      <c r="G102" s="13">
        <f t="shared" si="26"/>
        <v>0</v>
      </c>
      <c r="H102" s="13">
        <f t="shared" si="26"/>
        <v>0</v>
      </c>
      <c r="I102" s="13">
        <f t="shared" si="26"/>
        <v>0</v>
      </c>
      <c r="J102" s="1"/>
      <c r="K102" s="1"/>
      <c r="L102" s="1"/>
    </row>
    <row r="103" spans="1:12" ht="15">
      <c r="A103" s="31"/>
      <c r="B103" s="31"/>
      <c r="C103" s="24" t="s">
        <v>7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1"/>
      <c r="K103" s="1"/>
      <c r="L103" s="1"/>
    </row>
    <row r="104" spans="1:12" ht="15.75" customHeight="1">
      <c r="A104" s="31"/>
      <c r="B104" s="31"/>
      <c r="C104" s="24" t="s">
        <v>8</v>
      </c>
      <c r="D104" s="7">
        <v>1220.392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1"/>
      <c r="K104" s="1"/>
      <c r="L104" s="1"/>
    </row>
    <row r="105" spans="1:12" ht="16.5" customHeight="1">
      <c r="A105" s="31"/>
      <c r="B105" s="31"/>
      <c r="C105" s="24" t="s">
        <v>9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1"/>
      <c r="K105" s="1"/>
      <c r="L105" s="1"/>
    </row>
    <row r="106" spans="1:12" ht="20.25" customHeight="1">
      <c r="A106" s="31"/>
      <c r="B106" s="31"/>
      <c r="C106" s="24" t="s">
        <v>10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1"/>
      <c r="K106" s="1"/>
      <c r="L106" s="1"/>
    </row>
    <row r="107" spans="1:12" ht="15">
      <c r="A107" s="31"/>
      <c r="B107" s="31"/>
      <c r="C107" s="24" t="s">
        <v>11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1"/>
      <c r="K107" s="1"/>
      <c r="L107" s="1"/>
    </row>
    <row r="108" spans="1:12" ht="33" customHeight="1">
      <c r="A108" s="31"/>
      <c r="B108" s="31"/>
      <c r="C108" s="24" t="s">
        <v>12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1"/>
      <c r="K108" s="1"/>
      <c r="L108" s="1"/>
    </row>
    <row r="109" spans="1:12" ht="15.75" customHeight="1">
      <c r="A109" s="31" t="s">
        <v>151</v>
      </c>
      <c r="B109" s="31" t="s">
        <v>36</v>
      </c>
      <c r="C109" s="5" t="s">
        <v>6</v>
      </c>
      <c r="D109" s="13">
        <f aca="true" t="shared" si="27" ref="D109:I109">SUM(D110:D115)</f>
        <v>2911.788</v>
      </c>
      <c r="E109" s="13">
        <f t="shared" si="27"/>
        <v>0</v>
      </c>
      <c r="F109" s="13">
        <f t="shared" si="27"/>
        <v>0</v>
      </c>
      <c r="G109" s="13">
        <f t="shared" si="27"/>
        <v>0</v>
      </c>
      <c r="H109" s="13">
        <f t="shared" si="27"/>
        <v>0</v>
      </c>
      <c r="I109" s="13">
        <f t="shared" si="27"/>
        <v>0</v>
      </c>
      <c r="J109" s="1"/>
      <c r="K109" s="1"/>
      <c r="L109" s="1"/>
    </row>
    <row r="110" spans="1:12" ht="15">
      <c r="A110" s="31"/>
      <c r="B110" s="31"/>
      <c r="C110" s="2" t="s">
        <v>7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1"/>
      <c r="K110" s="1"/>
      <c r="L110" s="1"/>
    </row>
    <row r="111" spans="1:12" ht="15.75" customHeight="1">
      <c r="A111" s="31"/>
      <c r="B111" s="31"/>
      <c r="C111" s="2" t="s">
        <v>8</v>
      </c>
      <c r="D111" s="7">
        <v>2911.788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1"/>
      <c r="K111" s="1"/>
      <c r="L111" s="1"/>
    </row>
    <row r="112" spans="1:12" ht="16.5" customHeight="1">
      <c r="A112" s="31"/>
      <c r="B112" s="31"/>
      <c r="C112" s="2" t="s">
        <v>9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1"/>
      <c r="K112" s="1"/>
      <c r="L112" s="1"/>
    </row>
    <row r="113" spans="1:12" ht="20.25" customHeight="1">
      <c r="A113" s="31"/>
      <c r="B113" s="31"/>
      <c r="C113" s="2" t="s">
        <v>10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1"/>
      <c r="K113" s="1"/>
      <c r="L113" s="1"/>
    </row>
    <row r="114" spans="1:12" ht="15">
      <c r="A114" s="31"/>
      <c r="B114" s="31"/>
      <c r="C114" s="2" t="s">
        <v>11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1"/>
      <c r="K114" s="1"/>
      <c r="L114" s="1"/>
    </row>
    <row r="115" spans="1:12" ht="39.75" customHeight="1">
      <c r="A115" s="31"/>
      <c r="B115" s="31"/>
      <c r="C115" s="2" t="s">
        <v>12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1"/>
      <c r="K115" s="1"/>
      <c r="L115" s="1"/>
    </row>
    <row r="116" spans="1:12" ht="15.75" customHeight="1">
      <c r="A116" s="31" t="s">
        <v>38</v>
      </c>
      <c r="B116" s="32" t="s">
        <v>39</v>
      </c>
      <c r="C116" s="5" t="s">
        <v>6</v>
      </c>
      <c r="D116" s="13">
        <f>SUM(D117:D122)</f>
        <v>5404.36712</v>
      </c>
      <c r="E116" s="5"/>
      <c r="F116" s="5"/>
      <c r="G116" s="5"/>
      <c r="H116" s="5"/>
      <c r="I116" s="5"/>
      <c r="J116" s="1"/>
      <c r="K116" s="1"/>
      <c r="L116" s="1"/>
    </row>
    <row r="117" spans="1:12" ht="15">
      <c r="A117" s="31"/>
      <c r="B117" s="33"/>
      <c r="C117" s="2" t="s">
        <v>7</v>
      </c>
      <c r="D117" s="7">
        <f aca="true" t="shared" si="28" ref="D117:D122">D124</f>
        <v>0</v>
      </c>
      <c r="E117" s="7">
        <f aca="true" t="shared" si="29" ref="E117:I122">E124</f>
        <v>0</v>
      </c>
      <c r="F117" s="7">
        <f t="shared" si="29"/>
        <v>0</v>
      </c>
      <c r="G117" s="7">
        <f t="shared" si="29"/>
        <v>0</v>
      </c>
      <c r="H117" s="7">
        <f t="shared" si="29"/>
        <v>0</v>
      </c>
      <c r="I117" s="7">
        <f t="shared" si="29"/>
        <v>0</v>
      </c>
      <c r="J117" s="1"/>
      <c r="K117" s="1"/>
      <c r="L117" s="1"/>
    </row>
    <row r="118" spans="1:12" ht="15.75" customHeight="1">
      <c r="A118" s="31"/>
      <c r="B118" s="33"/>
      <c r="C118" s="2" t="s">
        <v>8</v>
      </c>
      <c r="D118" s="4">
        <f t="shared" si="28"/>
        <v>5404.36712</v>
      </c>
      <c r="E118" s="4">
        <f t="shared" si="29"/>
        <v>0</v>
      </c>
      <c r="F118" s="4">
        <f t="shared" si="29"/>
        <v>0</v>
      </c>
      <c r="G118" s="4">
        <f t="shared" si="29"/>
        <v>0</v>
      </c>
      <c r="H118" s="4">
        <f t="shared" si="29"/>
        <v>0</v>
      </c>
      <c r="I118" s="4">
        <f t="shared" si="29"/>
        <v>0</v>
      </c>
      <c r="J118" s="1"/>
      <c r="K118" s="1"/>
      <c r="L118" s="1"/>
    </row>
    <row r="119" spans="1:12" ht="16.5" customHeight="1">
      <c r="A119" s="31"/>
      <c r="B119" s="33"/>
      <c r="C119" s="2" t="s">
        <v>9</v>
      </c>
      <c r="D119" s="7">
        <f t="shared" si="28"/>
        <v>0</v>
      </c>
      <c r="E119" s="7">
        <f t="shared" si="29"/>
        <v>0</v>
      </c>
      <c r="F119" s="7">
        <f t="shared" si="29"/>
        <v>0</v>
      </c>
      <c r="G119" s="7">
        <f t="shared" si="29"/>
        <v>0</v>
      </c>
      <c r="H119" s="7">
        <f t="shared" si="29"/>
        <v>0</v>
      </c>
      <c r="I119" s="7">
        <f t="shared" si="29"/>
        <v>0</v>
      </c>
      <c r="J119" s="1"/>
      <c r="K119" s="1"/>
      <c r="L119" s="1"/>
    </row>
    <row r="120" spans="1:12" ht="20.25" customHeight="1">
      <c r="A120" s="31"/>
      <c r="B120" s="33"/>
      <c r="C120" s="2" t="s">
        <v>10</v>
      </c>
      <c r="D120" s="7">
        <f t="shared" si="28"/>
        <v>0</v>
      </c>
      <c r="E120" s="7">
        <f t="shared" si="29"/>
        <v>0</v>
      </c>
      <c r="F120" s="7">
        <f t="shared" si="29"/>
        <v>0</v>
      </c>
      <c r="G120" s="7">
        <f t="shared" si="29"/>
        <v>0</v>
      </c>
      <c r="H120" s="7">
        <f t="shared" si="29"/>
        <v>0</v>
      </c>
      <c r="I120" s="7">
        <f t="shared" si="29"/>
        <v>0</v>
      </c>
      <c r="J120" s="1"/>
      <c r="K120" s="1"/>
      <c r="L120" s="1"/>
    </row>
    <row r="121" spans="1:12" ht="15">
      <c r="A121" s="31"/>
      <c r="B121" s="33"/>
      <c r="C121" s="2" t="s">
        <v>11</v>
      </c>
      <c r="D121" s="7">
        <f t="shared" si="28"/>
        <v>0</v>
      </c>
      <c r="E121" s="7">
        <f t="shared" si="29"/>
        <v>0</v>
      </c>
      <c r="F121" s="7">
        <f t="shared" si="29"/>
        <v>0</v>
      </c>
      <c r="G121" s="7">
        <f t="shared" si="29"/>
        <v>0</v>
      </c>
      <c r="H121" s="7">
        <f t="shared" si="29"/>
        <v>0</v>
      </c>
      <c r="I121" s="7">
        <f t="shared" si="29"/>
        <v>0</v>
      </c>
      <c r="J121" s="1"/>
      <c r="K121" s="1"/>
      <c r="L121" s="1"/>
    </row>
    <row r="122" spans="1:12" ht="36" customHeight="1">
      <c r="A122" s="31"/>
      <c r="B122" s="34"/>
      <c r="C122" s="2" t="s">
        <v>12</v>
      </c>
      <c r="D122" s="7">
        <f t="shared" si="28"/>
        <v>0</v>
      </c>
      <c r="E122" s="7">
        <f t="shared" si="29"/>
        <v>0</v>
      </c>
      <c r="F122" s="7">
        <f t="shared" si="29"/>
        <v>0</v>
      </c>
      <c r="G122" s="7">
        <f t="shared" si="29"/>
        <v>0</v>
      </c>
      <c r="H122" s="7">
        <f t="shared" si="29"/>
        <v>0</v>
      </c>
      <c r="I122" s="7">
        <f t="shared" si="29"/>
        <v>0</v>
      </c>
      <c r="J122" s="1"/>
      <c r="K122" s="1"/>
      <c r="L122" s="1"/>
    </row>
    <row r="123" spans="1:12" ht="15.75" customHeight="1">
      <c r="A123" s="31" t="s">
        <v>40</v>
      </c>
      <c r="B123" s="31" t="s">
        <v>41</v>
      </c>
      <c r="C123" s="5" t="s">
        <v>6</v>
      </c>
      <c r="D123" s="13">
        <f aca="true" t="shared" si="30" ref="D123:I123">SUM(D124:D129)</f>
        <v>5404.36712</v>
      </c>
      <c r="E123" s="13">
        <f t="shared" si="30"/>
        <v>0</v>
      </c>
      <c r="F123" s="13">
        <f t="shared" si="30"/>
        <v>0</v>
      </c>
      <c r="G123" s="13">
        <f t="shared" si="30"/>
        <v>0</v>
      </c>
      <c r="H123" s="13">
        <f t="shared" si="30"/>
        <v>0</v>
      </c>
      <c r="I123" s="13">
        <f t="shared" si="30"/>
        <v>0</v>
      </c>
      <c r="J123" s="1"/>
      <c r="K123" s="1"/>
      <c r="L123" s="1"/>
    </row>
    <row r="124" spans="1:12" ht="15">
      <c r="A124" s="31"/>
      <c r="B124" s="31"/>
      <c r="C124" s="2" t="s">
        <v>7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1"/>
      <c r="K124" s="1"/>
      <c r="L124" s="1"/>
    </row>
    <row r="125" spans="1:12" ht="15.75" customHeight="1">
      <c r="A125" s="31"/>
      <c r="B125" s="31"/>
      <c r="C125" s="2" t="s">
        <v>8</v>
      </c>
      <c r="D125" s="4">
        <v>5404.36712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1"/>
      <c r="K125" s="1"/>
      <c r="L125" s="1"/>
    </row>
    <row r="126" spans="1:12" ht="16.5" customHeight="1">
      <c r="A126" s="31"/>
      <c r="B126" s="31"/>
      <c r="C126" s="2" t="s">
        <v>9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1"/>
      <c r="K126" s="1"/>
      <c r="L126" s="1"/>
    </row>
    <row r="127" spans="1:12" ht="20.25" customHeight="1">
      <c r="A127" s="31"/>
      <c r="B127" s="31"/>
      <c r="C127" s="2" t="s">
        <v>10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1"/>
      <c r="K127" s="1"/>
      <c r="L127" s="1"/>
    </row>
    <row r="128" spans="1:12" ht="15">
      <c r="A128" s="31"/>
      <c r="B128" s="31"/>
      <c r="C128" s="2" t="s">
        <v>11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1"/>
      <c r="K128" s="1"/>
      <c r="L128" s="1"/>
    </row>
    <row r="129" spans="1:12" ht="30.75" customHeight="1">
      <c r="A129" s="31"/>
      <c r="B129" s="31"/>
      <c r="C129" s="2" t="s">
        <v>12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1"/>
      <c r="K129" s="1"/>
      <c r="L129" s="1"/>
    </row>
    <row r="130" spans="1:12" ht="15.75" customHeight="1">
      <c r="A130" s="31" t="s">
        <v>42</v>
      </c>
      <c r="B130" s="32" t="s">
        <v>43</v>
      </c>
      <c r="C130" s="5" t="s">
        <v>6</v>
      </c>
      <c r="D130" s="13">
        <f aca="true" t="shared" si="31" ref="D130:I130">SUM(D131:D136)</f>
        <v>0</v>
      </c>
      <c r="E130" s="13">
        <f t="shared" si="31"/>
        <v>0</v>
      </c>
      <c r="F130" s="13">
        <f t="shared" si="31"/>
        <v>0</v>
      </c>
      <c r="G130" s="13">
        <f t="shared" si="31"/>
        <v>0</v>
      </c>
      <c r="H130" s="13">
        <f t="shared" si="31"/>
        <v>0</v>
      </c>
      <c r="I130" s="13">
        <f t="shared" si="31"/>
        <v>0</v>
      </c>
      <c r="J130" s="1"/>
      <c r="K130" s="1"/>
      <c r="L130" s="1"/>
    </row>
    <row r="131" spans="1:12" ht="15">
      <c r="A131" s="31"/>
      <c r="B131" s="33"/>
      <c r="C131" s="2" t="s">
        <v>7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1"/>
      <c r="K131" s="1"/>
      <c r="L131" s="1"/>
    </row>
    <row r="132" spans="1:12" ht="15.75" customHeight="1">
      <c r="A132" s="31"/>
      <c r="B132" s="33"/>
      <c r="C132" s="2" t="s">
        <v>8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1"/>
      <c r="K132" s="1"/>
      <c r="L132" s="1"/>
    </row>
    <row r="133" spans="1:12" ht="16.5" customHeight="1">
      <c r="A133" s="31"/>
      <c r="B133" s="33"/>
      <c r="C133" s="2" t="s">
        <v>9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1"/>
      <c r="K133" s="1"/>
      <c r="L133" s="1"/>
    </row>
    <row r="134" spans="1:12" ht="20.25" customHeight="1">
      <c r="A134" s="31"/>
      <c r="B134" s="33"/>
      <c r="C134" s="2" t="s">
        <v>10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1"/>
      <c r="K134" s="1"/>
      <c r="L134" s="1"/>
    </row>
    <row r="135" spans="1:12" ht="15">
      <c r="A135" s="31"/>
      <c r="B135" s="33"/>
      <c r="C135" s="2" t="s">
        <v>11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1"/>
      <c r="K135" s="1"/>
      <c r="L135" s="1"/>
    </row>
    <row r="136" spans="1:12" ht="33" customHeight="1">
      <c r="A136" s="31"/>
      <c r="B136" s="34"/>
      <c r="C136" s="2" t="s">
        <v>12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1"/>
      <c r="K136" s="1"/>
      <c r="L136" s="1"/>
    </row>
    <row r="137" spans="1:12" ht="15.75" customHeight="1">
      <c r="A137" s="31" t="s">
        <v>45</v>
      </c>
      <c r="B137" s="32" t="s">
        <v>44</v>
      </c>
      <c r="C137" s="5" t="s">
        <v>6</v>
      </c>
      <c r="D137" s="13">
        <f aca="true" t="shared" si="32" ref="D137:I137">SUM(D138:D143)</f>
        <v>0</v>
      </c>
      <c r="E137" s="13">
        <f t="shared" si="32"/>
        <v>226.2</v>
      </c>
      <c r="F137" s="13">
        <f t="shared" si="32"/>
        <v>0</v>
      </c>
      <c r="G137" s="13">
        <f t="shared" si="32"/>
        <v>0</v>
      </c>
      <c r="H137" s="13">
        <f t="shared" si="32"/>
        <v>0</v>
      </c>
      <c r="I137" s="13">
        <f t="shared" si="32"/>
        <v>0</v>
      </c>
      <c r="J137" s="1"/>
      <c r="K137" s="1"/>
      <c r="L137" s="1"/>
    </row>
    <row r="138" spans="1:12" ht="15">
      <c r="A138" s="31"/>
      <c r="B138" s="33"/>
      <c r="C138" s="2" t="s">
        <v>7</v>
      </c>
      <c r="D138" s="7">
        <f aca="true" t="shared" si="33" ref="D138:I140">D145</f>
        <v>0</v>
      </c>
      <c r="E138" s="7">
        <f>E145</f>
        <v>226.2</v>
      </c>
      <c r="F138" s="7">
        <f t="shared" si="33"/>
        <v>0</v>
      </c>
      <c r="G138" s="7">
        <f t="shared" si="33"/>
        <v>0</v>
      </c>
      <c r="H138" s="7">
        <f t="shared" si="33"/>
        <v>0</v>
      </c>
      <c r="I138" s="7">
        <f t="shared" si="33"/>
        <v>0</v>
      </c>
      <c r="J138" s="1"/>
      <c r="K138" s="1"/>
      <c r="L138" s="1"/>
    </row>
    <row r="139" spans="1:12" ht="15.75" customHeight="1">
      <c r="A139" s="31"/>
      <c r="B139" s="33"/>
      <c r="C139" s="2" t="s">
        <v>8</v>
      </c>
      <c r="D139" s="4">
        <f t="shared" si="33"/>
        <v>0</v>
      </c>
      <c r="E139" s="4">
        <f t="shared" si="33"/>
        <v>0</v>
      </c>
      <c r="F139" s="4">
        <f t="shared" si="33"/>
        <v>0</v>
      </c>
      <c r="G139" s="4">
        <f t="shared" si="33"/>
        <v>0</v>
      </c>
      <c r="H139" s="4">
        <f t="shared" si="33"/>
        <v>0</v>
      </c>
      <c r="I139" s="4">
        <f t="shared" si="33"/>
        <v>0</v>
      </c>
      <c r="J139" s="1"/>
      <c r="K139" s="1"/>
      <c r="L139" s="1"/>
    </row>
    <row r="140" spans="1:12" ht="16.5" customHeight="1">
      <c r="A140" s="31"/>
      <c r="B140" s="33"/>
      <c r="C140" s="2" t="s">
        <v>9</v>
      </c>
      <c r="D140" s="7">
        <f t="shared" si="33"/>
        <v>0</v>
      </c>
      <c r="E140" s="7">
        <f t="shared" si="33"/>
        <v>0</v>
      </c>
      <c r="F140" s="7">
        <f t="shared" si="33"/>
        <v>0</v>
      </c>
      <c r="G140" s="7">
        <f t="shared" si="33"/>
        <v>0</v>
      </c>
      <c r="H140" s="7">
        <f t="shared" si="33"/>
        <v>0</v>
      </c>
      <c r="I140" s="7">
        <f t="shared" si="33"/>
        <v>0</v>
      </c>
      <c r="J140" s="1"/>
      <c r="K140" s="1"/>
      <c r="L140" s="1"/>
    </row>
    <row r="141" spans="1:12" ht="20.25" customHeight="1">
      <c r="A141" s="31"/>
      <c r="B141" s="33"/>
      <c r="C141" s="2" t="s">
        <v>10</v>
      </c>
      <c r="D141" s="7">
        <f aca="true" t="shared" si="34" ref="D141:I143">D148</f>
        <v>0</v>
      </c>
      <c r="E141" s="7">
        <f t="shared" si="34"/>
        <v>0</v>
      </c>
      <c r="F141" s="7">
        <f t="shared" si="34"/>
        <v>0</v>
      </c>
      <c r="G141" s="7">
        <f t="shared" si="34"/>
        <v>0</v>
      </c>
      <c r="H141" s="7">
        <f t="shared" si="34"/>
        <v>0</v>
      </c>
      <c r="I141" s="7">
        <f t="shared" si="34"/>
        <v>0</v>
      </c>
      <c r="J141" s="1"/>
      <c r="K141" s="1"/>
      <c r="L141" s="1"/>
    </row>
    <row r="142" spans="1:12" ht="15">
      <c r="A142" s="31"/>
      <c r="B142" s="33"/>
      <c r="C142" s="2" t="s">
        <v>11</v>
      </c>
      <c r="D142" s="7">
        <f t="shared" si="34"/>
        <v>0</v>
      </c>
      <c r="E142" s="7">
        <f t="shared" si="34"/>
        <v>0</v>
      </c>
      <c r="F142" s="7">
        <f t="shared" si="34"/>
        <v>0</v>
      </c>
      <c r="G142" s="7">
        <f t="shared" si="34"/>
        <v>0</v>
      </c>
      <c r="H142" s="7">
        <f t="shared" si="34"/>
        <v>0</v>
      </c>
      <c r="I142" s="7">
        <f t="shared" si="34"/>
        <v>0</v>
      </c>
      <c r="J142" s="1"/>
      <c r="K142" s="1"/>
      <c r="L142" s="1"/>
    </row>
    <row r="143" spans="1:12" ht="38.25" customHeight="1">
      <c r="A143" s="31"/>
      <c r="B143" s="34"/>
      <c r="C143" s="2" t="s">
        <v>12</v>
      </c>
      <c r="D143" s="7">
        <f t="shared" si="34"/>
        <v>0</v>
      </c>
      <c r="E143" s="7">
        <f t="shared" si="34"/>
        <v>0</v>
      </c>
      <c r="F143" s="7">
        <f t="shared" si="34"/>
        <v>0</v>
      </c>
      <c r="G143" s="7">
        <f t="shared" si="34"/>
        <v>0</v>
      </c>
      <c r="H143" s="7">
        <f t="shared" si="34"/>
        <v>0</v>
      </c>
      <c r="I143" s="7">
        <f t="shared" si="34"/>
        <v>0</v>
      </c>
      <c r="J143" s="1"/>
      <c r="K143" s="1"/>
      <c r="L143" s="1"/>
    </row>
    <row r="144" spans="1:12" ht="15.75" customHeight="1">
      <c r="A144" s="31" t="s">
        <v>46</v>
      </c>
      <c r="B144" s="32" t="s">
        <v>47</v>
      </c>
      <c r="C144" s="5" t="s">
        <v>6</v>
      </c>
      <c r="D144" s="13">
        <f aca="true" t="shared" si="35" ref="D144:I144">SUM(D145:D150)</f>
        <v>0</v>
      </c>
      <c r="E144" s="13">
        <f t="shared" si="35"/>
        <v>226.2</v>
      </c>
      <c r="F144" s="13">
        <f t="shared" si="35"/>
        <v>0</v>
      </c>
      <c r="G144" s="13">
        <f t="shared" si="35"/>
        <v>0</v>
      </c>
      <c r="H144" s="13">
        <f t="shared" si="35"/>
        <v>0</v>
      </c>
      <c r="I144" s="13">
        <f t="shared" si="35"/>
        <v>0</v>
      </c>
      <c r="J144" s="1"/>
      <c r="K144" s="1"/>
      <c r="L144" s="1"/>
    </row>
    <row r="145" spans="1:12" ht="15">
      <c r="A145" s="31"/>
      <c r="B145" s="33"/>
      <c r="C145" s="2" t="s">
        <v>7</v>
      </c>
      <c r="D145" s="7">
        <v>0</v>
      </c>
      <c r="E145" s="7">
        <v>226.2</v>
      </c>
      <c r="F145" s="7">
        <v>0</v>
      </c>
      <c r="G145" s="7">
        <v>0</v>
      </c>
      <c r="H145" s="7">
        <v>0</v>
      </c>
      <c r="I145" s="7">
        <v>0</v>
      </c>
      <c r="J145" s="1"/>
      <c r="K145" s="1"/>
      <c r="L145" s="1"/>
    </row>
    <row r="146" spans="1:12" ht="15.75" customHeight="1">
      <c r="A146" s="31"/>
      <c r="B146" s="33"/>
      <c r="C146" s="2" t="s">
        <v>8</v>
      </c>
      <c r="D146" s="7">
        <v>0</v>
      </c>
      <c r="E146" s="4">
        <v>0</v>
      </c>
      <c r="F146" s="7">
        <v>0</v>
      </c>
      <c r="G146" s="7">
        <v>0</v>
      </c>
      <c r="H146" s="7">
        <v>0</v>
      </c>
      <c r="I146" s="7">
        <v>0</v>
      </c>
      <c r="J146" s="1"/>
      <c r="K146" s="1"/>
      <c r="L146" s="1"/>
    </row>
    <row r="147" spans="1:12" ht="16.5" customHeight="1">
      <c r="A147" s="31"/>
      <c r="B147" s="33"/>
      <c r="C147" s="2" t="s">
        <v>9</v>
      </c>
      <c r="D147" s="7">
        <v>0</v>
      </c>
      <c r="E147" s="4">
        <v>0</v>
      </c>
      <c r="F147" s="7">
        <v>0</v>
      </c>
      <c r="G147" s="7">
        <v>0</v>
      </c>
      <c r="H147" s="7">
        <v>0</v>
      </c>
      <c r="I147" s="7">
        <v>0</v>
      </c>
      <c r="J147" s="1"/>
      <c r="K147" s="1"/>
      <c r="L147" s="1"/>
    </row>
    <row r="148" spans="1:12" ht="20.25" customHeight="1">
      <c r="A148" s="31"/>
      <c r="B148" s="33"/>
      <c r="C148" s="2" t="s">
        <v>10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1"/>
      <c r="K148" s="1"/>
      <c r="L148" s="1"/>
    </row>
    <row r="149" spans="1:12" ht="15">
      <c r="A149" s="31"/>
      <c r="B149" s="33"/>
      <c r="C149" s="2" t="s">
        <v>11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1"/>
      <c r="K149" s="1"/>
      <c r="L149" s="1"/>
    </row>
    <row r="150" spans="1:12" ht="32.25" customHeight="1">
      <c r="A150" s="31"/>
      <c r="B150" s="34"/>
      <c r="C150" s="2" t="s">
        <v>12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1"/>
      <c r="K150" s="1"/>
      <c r="L150" s="1"/>
    </row>
    <row r="151" spans="1:12" ht="15.75" customHeight="1">
      <c r="A151" s="31" t="s">
        <v>48</v>
      </c>
      <c r="B151" s="32" t="s">
        <v>140</v>
      </c>
      <c r="C151" s="5" t="s">
        <v>6</v>
      </c>
      <c r="D151" s="13">
        <f aca="true" t="shared" si="36" ref="D151:I151">SUM(D152:D157)</f>
        <v>5401.09653</v>
      </c>
      <c r="E151" s="13">
        <f t="shared" si="36"/>
        <v>290.9319</v>
      </c>
      <c r="F151" s="13">
        <f t="shared" si="36"/>
        <v>0</v>
      </c>
      <c r="G151" s="13">
        <f t="shared" si="36"/>
        <v>0</v>
      </c>
      <c r="H151" s="13">
        <f t="shared" si="36"/>
        <v>0</v>
      </c>
      <c r="I151" s="13">
        <f t="shared" si="36"/>
        <v>0</v>
      </c>
      <c r="J151" s="1"/>
      <c r="K151" s="1"/>
      <c r="L151" s="1"/>
    </row>
    <row r="152" spans="1:12" ht="15">
      <c r="A152" s="31"/>
      <c r="B152" s="33"/>
      <c r="C152" s="2" t="s">
        <v>7</v>
      </c>
      <c r="D152" s="7">
        <f aca="true" t="shared" si="37" ref="D152:D157">D159+D166</f>
        <v>872.39653</v>
      </c>
      <c r="E152" s="7">
        <f aca="true" t="shared" si="38" ref="E152:I157">E159+E166</f>
        <v>0</v>
      </c>
      <c r="F152" s="7">
        <f t="shared" si="38"/>
        <v>0</v>
      </c>
      <c r="G152" s="7">
        <f t="shared" si="38"/>
        <v>0</v>
      </c>
      <c r="H152" s="7">
        <f t="shared" si="38"/>
        <v>0</v>
      </c>
      <c r="I152" s="7">
        <f t="shared" si="38"/>
        <v>0</v>
      </c>
      <c r="J152" s="1"/>
      <c r="K152" s="1"/>
      <c r="L152" s="1"/>
    </row>
    <row r="153" spans="1:12" ht="15.75" customHeight="1">
      <c r="A153" s="31"/>
      <c r="B153" s="33"/>
      <c r="C153" s="2" t="s">
        <v>8</v>
      </c>
      <c r="D153" s="4">
        <f t="shared" si="37"/>
        <v>1260.5</v>
      </c>
      <c r="E153" s="4">
        <f t="shared" si="38"/>
        <v>290.9319</v>
      </c>
      <c r="F153" s="4">
        <f t="shared" si="38"/>
        <v>0</v>
      </c>
      <c r="G153" s="4">
        <f t="shared" si="38"/>
        <v>0</v>
      </c>
      <c r="H153" s="4">
        <f t="shared" si="38"/>
        <v>0</v>
      </c>
      <c r="I153" s="4">
        <f t="shared" si="38"/>
        <v>0</v>
      </c>
      <c r="J153" s="1"/>
      <c r="K153" s="1"/>
      <c r="L153" s="1"/>
    </row>
    <row r="154" spans="1:12" ht="16.5" customHeight="1">
      <c r="A154" s="31"/>
      <c r="B154" s="33"/>
      <c r="C154" s="2" t="s">
        <v>9</v>
      </c>
      <c r="D154" s="4">
        <f t="shared" si="37"/>
        <v>3268.2</v>
      </c>
      <c r="E154" s="4">
        <f t="shared" si="38"/>
        <v>0</v>
      </c>
      <c r="F154" s="4">
        <f t="shared" si="38"/>
        <v>0</v>
      </c>
      <c r="G154" s="4">
        <f t="shared" si="38"/>
        <v>0</v>
      </c>
      <c r="H154" s="4">
        <f t="shared" si="38"/>
        <v>0</v>
      </c>
      <c r="I154" s="4">
        <f t="shared" si="38"/>
        <v>0</v>
      </c>
      <c r="J154" s="1"/>
      <c r="K154" s="1"/>
      <c r="L154" s="1"/>
    </row>
    <row r="155" spans="1:12" ht="20.25" customHeight="1">
      <c r="A155" s="31"/>
      <c r="B155" s="33"/>
      <c r="C155" s="2" t="s">
        <v>10</v>
      </c>
      <c r="D155" s="7">
        <f t="shared" si="37"/>
        <v>0</v>
      </c>
      <c r="E155" s="7">
        <f t="shared" si="38"/>
        <v>0</v>
      </c>
      <c r="F155" s="7">
        <f t="shared" si="38"/>
        <v>0</v>
      </c>
      <c r="G155" s="7">
        <f t="shared" si="38"/>
        <v>0</v>
      </c>
      <c r="H155" s="7">
        <f t="shared" si="38"/>
        <v>0</v>
      </c>
      <c r="I155" s="7">
        <f t="shared" si="38"/>
        <v>0</v>
      </c>
      <c r="J155" s="1"/>
      <c r="K155" s="1"/>
      <c r="L155" s="1"/>
    </row>
    <row r="156" spans="1:12" ht="15">
      <c r="A156" s="31"/>
      <c r="B156" s="33"/>
      <c r="C156" s="2" t="s">
        <v>11</v>
      </c>
      <c r="D156" s="7">
        <f t="shared" si="37"/>
        <v>0</v>
      </c>
      <c r="E156" s="7">
        <f t="shared" si="38"/>
        <v>0</v>
      </c>
      <c r="F156" s="7">
        <f t="shared" si="38"/>
        <v>0</v>
      </c>
      <c r="G156" s="7">
        <f t="shared" si="38"/>
        <v>0</v>
      </c>
      <c r="H156" s="7">
        <f t="shared" si="38"/>
        <v>0</v>
      </c>
      <c r="I156" s="7">
        <f t="shared" si="38"/>
        <v>0</v>
      </c>
      <c r="J156" s="1"/>
      <c r="K156" s="1"/>
      <c r="L156" s="1"/>
    </row>
    <row r="157" spans="1:12" ht="39.75" customHeight="1">
      <c r="A157" s="31"/>
      <c r="B157" s="34"/>
      <c r="C157" s="2" t="s">
        <v>12</v>
      </c>
      <c r="D157" s="7">
        <f t="shared" si="37"/>
        <v>0</v>
      </c>
      <c r="E157" s="7">
        <f t="shared" si="38"/>
        <v>0</v>
      </c>
      <c r="F157" s="7">
        <f t="shared" si="38"/>
        <v>0</v>
      </c>
      <c r="G157" s="7">
        <f t="shared" si="38"/>
        <v>0</v>
      </c>
      <c r="H157" s="7">
        <f t="shared" si="38"/>
        <v>0</v>
      </c>
      <c r="I157" s="7">
        <f t="shared" si="38"/>
        <v>0</v>
      </c>
      <c r="J157" s="1"/>
      <c r="K157" s="1"/>
      <c r="L157" s="1"/>
    </row>
    <row r="158" spans="1:12" ht="15.75" customHeight="1">
      <c r="A158" s="31" t="s">
        <v>49</v>
      </c>
      <c r="B158" s="32" t="s">
        <v>50</v>
      </c>
      <c r="C158" s="5" t="s">
        <v>6</v>
      </c>
      <c r="D158" s="13">
        <f aca="true" t="shared" si="39" ref="D158:I158">SUM(D159:D164)</f>
        <v>5401.09653</v>
      </c>
      <c r="E158" s="13">
        <f t="shared" si="39"/>
        <v>290.9319</v>
      </c>
      <c r="F158" s="13">
        <f t="shared" si="39"/>
        <v>0</v>
      </c>
      <c r="G158" s="13">
        <f t="shared" si="39"/>
        <v>0</v>
      </c>
      <c r="H158" s="13">
        <f t="shared" si="39"/>
        <v>0</v>
      </c>
      <c r="I158" s="13">
        <f t="shared" si="39"/>
        <v>0</v>
      </c>
      <c r="J158" s="1"/>
      <c r="K158" s="1"/>
      <c r="L158" s="1"/>
    </row>
    <row r="159" spans="1:12" ht="15">
      <c r="A159" s="31"/>
      <c r="B159" s="33"/>
      <c r="C159" s="2" t="s">
        <v>7</v>
      </c>
      <c r="D159" s="7">
        <v>872.39653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1"/>
      <c r="K159" s="1"/>
      <c r="L159" s="1"/>
    </row>
    <row r="160" spans="1:12" ht="15.75" customHeight="1">
      <c r="A160" s="31"/>
      <c r="B160" s="33"/>
      <c r="C160" s="2" t="s">
        <v>8</v>
      </c>
      <c r="D160" s="4">
        <v>1260.5</v>
      </c>
      <c r="E160" s="7">
        <v>290.9319</v>
      </c>
      <c r="F160" s="7">
        <v>0</v>
      </c>
      <c r="G160" s="7">
        <v>0</v>
      </c>
      <c r="H160" s="7">
        <v>0</v>
      </c>
      <c r="I160" s="7">
        <v>0</v>
      </c>
      <c r="J160" s="1"/>
      <c r="K160" s="1"/>
      <c r="L160" s="1"/>
    </row>
    <row r="161" spans="1:12" ht="16.5" customHeight="1">
      <c r="A161" s="31"/>
      <c r="B161" s="33"/>
      <c r="C161" s="2" t="s">
        <v>9</v>
      </c>
      <c r="D161" s="4">
        <v>3268.2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1"/>
      <c r="K161" s="1"/>
      <c r="L161" s="1"/>
    </row>
    <row r="162" spans="1:12" ht="20.25" customHeight="1">
      <c r="A162" s="31"/>
      <c r="B162" s="33"/>
      <c r="C162" s="2" t="s">
        <v>10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1"/>
      <c r="K162" s="1"/>
      <c r="L162" s="1"/>
    </row>
    <row r="163" spans="1:12" ht="15">
      <c r="A163" s="31"/>
      <c r="B163" s="33"/>
      <c r="C163" s="2" t="s">
        <v>11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1"/>
      <c r="K163" s="1"/>
      <c r="L163" s="1"/>
    </row>
    <row r="164" spans="1:12" ht="39.75" customHeight="1">
      <c r="A164" s="31"/>
      <c r="B164" s="34"/>
      <c r="C164" s="2" t="s">
        <v>12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1"/>
      <c r="K164" s="1"/>
      <c r="L164" s="1"/>
    </row>
    <row r="165" spans="1:12" ht="15.75" customHeight="1">
      <c r="A165" s="31" t="s">
        <v>51</v>
      </c>
      <c r="B165" s="32" t="s">
        <v>52</v>
      </c>
      <c r="C165" s="5" t="s">
        <v>6</v>
      </c>
      <c r="D165" s="13">
        <f aca="true" t="shared" si="40" ref="D165:I165">SUM(D166:D171)</f>
        <v>0</v>
      </c>
      <c r="E165" s="13">
        <f t="shared" si="40"/>
        <v>0</v>
      </c>
      <c r="F165" s="13">
        <f t="shared" si="40"/>
        <v>0</v>
      </c>
      <c r="G165" s="13">
        <f t="shared" si="40"/>
        <v>0</v>
      </c>
      <c r="H165" s="13">
        <f t="shared" si="40"/>
        <v>0</v>
      </c>
      <c r="I165" s="13">
        <f t="shared" si="40"/>
        <v>0</v>
      </c>
      <c r="J165" s="1"/>
      <c r="K165" s="1"/>
      <c r="L165" s="1"/>
    </row>
    <row r="166" spans="1:12" ht="15">
      <c r="A166" s="31"/>
      <c r="B166" s="33"/>
      <c r="C166" s="2" t="s">
        <v>7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1"/>
      <c r="K166" s="1"/>
      <c r="L166" s="1"/>
    </row>
    <row r="167" spans="1:12" ht="15.75" customHeight="1">
      <c r="A167" s="31"/>
      <c r="B167" s="33"/>
      <c r="C167" s="2" t="s">
        <v>8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1"/>
      <c r="K167" s="1"/>
      <c r="L167" s="1"/>
    </row>
    <row r="168" spans="1:12" ht="16.5" customHeight="1">
      <c r="A168" s="31"/>
      <c r="B168" s="33"/>
      <c r="C168" s="2" t="s">
        <v>9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1"/>
      <c r="K168" s="1"/>
      <c r="L168" s="1"/>
    </row>
    <row r="169" spans="1:12" ht="20.25" customHeight="1">
      <c r="A169" s="31"/>
      <c r="B169" s="33"/>
      <c r="C169" s="2" t="s">
        <v>10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1"/>
      <c r="K169" s="1"/>
      <c r="L169" s="1"/>
    </row>
    <row r="170" spans="1:12" ht="15">
      <c r="A170" s="31"/>
      <c r="B170" s="33"/>
      <c r="C170" s="2" t="s">
        <v>11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1"/>
      <c r="K170" s="1"/>
      <c r="L170" s="1"/>
    </row>
    <row r="171" spans="1:12" ht="33" customHeight="1">
      <c r="A171" s="31"/>
      <c r="B171" s="34"/>
      <c r="C171" s="2" t="s">
        <v>12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1"/>
      <c r="K171" s="1"/>
      <c r="L171" s="1"/>
    </row>
    <row r="172" spans="1:12" ht="15.75" customHeight="1">
      <c r="A172" s="31" t="s">
        <v>53</v>
      </c>
      <c r="B172" s="31" t="s">
        <v>54</v>
      </c>
      <c r="C172" s="5" t="s">
        <v>6</v>
      </c>
      <c r="D172" s="13">
        <f aca="true" t="shared" si="41" ref="D172:I172">SUM(D173:D178)</f>
        <v>0</v>
      </c>
      <c r="E172" s="13">
        <f t="shared" si="41"/>
        <v>0</v>
      </c>
      <c r="F172" s="13">
        <f t="shared" si="41"/>
        <v>0</v>
      </c>
      <c r="G172" s="13">
        <f t="shared" si="41"/>
        <v>0</v>
      </c>
      <c r="H172" s="13">
        <f t="shared" si="41"/>
        <v>0</v>
      </c>
      <c r="I172" s="13">
        <f t="shared" si="41"/>
        <v>0</v>
      </c>
      <c r="J172" s="1"/>
      <c r="K172" s="1"/>
      <c r="L172" s="1"/>
    </row>
    <row r="173" spans="1:12" ht="15">
      <c r="A173" s="31"/>
      <c r="B173" s="31"/>
      <c r="C173" s="2" t="s">
        <v>7</v>
      </c>
      <c r="D173" s="7">
        <f aca="true" t="shared" si="42" ref="D173:D178">D180</f>
        <v>0</v>
      </c>
      <c r="E173" s="7">
        <f aca="true" t="shared" si="43" ref="E173:I178">E180</f>
        <v>0</v>
      </c>
      <c r="F173" s="7">
        <f t="shared" si="43"/>
        <v>0</v>
      </c>
      <c r="G173" s="7">
        <f t="shared" si="43"/>
        <v>0</v>
      </c>
      <c r="H173" s="7">
        <f t="shared" si="43"/>
        <v>0</v>
      </c>
      <c r="I173" s="7">
        <f t="shared" si="43"/>
        <v>0</v>
      </c>
      <c r="J173" s="1"/>
      <c r="K173" s="1"/>
      <c r="L173" s="1"/>
    </row>
    <row r="174" spans="1:12" ht="15.75" customHeight="1">
      <c r="A174" s="31"/>
      <c r="B174" s="31"/>
      <c r="C174" s="2" t="s">
        <v>8</v>
      </c>
      <c r="D174" s="4">
        <f t="shared" si="42"/>
        <v>0</v>
      </c>
      <c r="E174" s="4">
        <f t="shared" si="43"/>
        <v>0</v>
      </c>
      <c r="F174" s="4">
        <f t="shared" si="43"/>
        <v>0</v>
      </c>
      <c r="G174" s="4">
        <f t="shared" si="43"/>
        <v>0</v>
      </c>
      <c r="H174" s="4">
        <f t="shared" si="43"/>
        <v>0</v>
      </c>
      <c r="I174" s="4">
        <f t="shared" si="43"/>
        <v>0</v>
      </c>
      <c r="J174" s="1"/>
      <c r="K174" s="1"/>
      <c r="L174" s="1"/>
    </row>
    <row r="175" spans="1:12" ht="16.5" customHeight="1">
      <c r="A175" s="31"/>
      <c r="B175" s="31"/>
      <c r="C175" s="2" t="s">
        <v>9</v>
      </c>
      <c r="D175" s="4">
        <f t="shared" si="42"/>
        <v>0</v>
      </c>
      <c r="E175" s="4">
        <f t="shared" si="43"/>
        <v>0</v>
      </c>
      <c r="F175" s="4">
        <f t="shared" si="43"/>
        <v>0</v>
      </c>
      <c r="G175" s="4">
        <f t="shared" si="43"/>
        <v>0</v>
      </c>
      <c r="H175" s="4">
        <f t="shared" si="43"/>
        <v>0</v>
      </c>
      <c r="I175" s="4">
        <f t="shared" si="43"/>
        <v>0</v>
      </c>
      <c r="J175" s="1"/>
      <c r="K175" s="1"/>
      <c r="L175" s="1"/>
    </row>
    <row r="176" spans="1:12" ht="20.25" customHeight="1">
      <c r="A176" s="31"/>
      <c r="B176" s="31"/>
      <c r="C176" s="2" t="s">
        <v>10</v>
      </c>
      <c r="D176" s="7">
        <f t="shared" si="42"/>
        <v>0</v>
      </c>
      <c r="E176" s="7">
        <f t="shared" si="43"/>
        <v>0</v>
      </c>
      <c r="F176" s="7">
        <f t="shared" si="43"/>
        <v>0</v>
      </c>
      <c r="G176" s="7">
        <f t="shared" si="43"/>
        <v>0</v>
      </c>
      <c r="H176" s="7">
        <f t="shared" si="43"/>
        <v>0</v>
      </c>
      <c r="I176" s="7">
        <f t="shared" si="43"/>
        <v>0</v>
      </c>
      <c r="J176" s="1"/>
      <c r="K176" s="1"/>
      <c r="L176" s="1"/>
    </row>
    <row r="177" spans="1:12" ht="15">
      <c r="A177" s="31"/>
      <c r="B177" s="31"/>
      <c r="C177" s="2" t="s">
        <v>11</v>
      </c>
      <c r="D177" s="7">
        <f t="shared" si="42"/>
        <v>0</v>
      </c>
      <c r="E177" s="7">
        <f t="shared" si="43"/>
        <v>0</v>
      </c>
      <c r="F177" s="7">
        <f t="shared" si="43"/>
        <v>0</v>
      </c>
      <c r="G177" s="7">
        <f t="shared" si="43"/>
        <v>0</v>
      </c>
      <c r="H177" s="7">
        <f t="shared" si="43"/>
        <v>0</v>
      </c>
      <c r="I177" s="7">
        <f t="shared" si="43"/>
        <v>0</v>
      </c>
      <c r="J177" s="1"/>
      <c r="K177" s="1"/>
      <c r="L177" s="1"/>
    </row>
    <row r="178" spans="1:12" ht="33" customHeight="1">
      <c r="A178" s="31"/>
      <c r="B178" s="31"/>
      <c r="C178" s="2" t="s">
        <v>12</v>
      </c>
      <c r="D178" s="7">
        <f t="shared" si="42"/>
        <v>0</v>
      </c>
      <c r="E178" s="7">
        <f t="shared" si="43"/>
        <v>0</v>
      </c>
      <c r="F178" s="7">
        <f t="shared" si="43"/>
        <v>0</v>
      </c>
      <c r="G178" s="7">
        <f t="shared" si="43"/>
        <v>0</v>
      </c>
      <c r="H178" s="7">
        <f t="shared" si="43"/>
        <v>0</v>
      </c>
      <c r="I178" s="7">
        <f t="shared" si="43"/>
        <v>0</v>
      </c>
      <c r="J178" s="1"/>
      <c r="K178" s="1"/>
      <c r="L178" s="1"/>
    </row>
    <row r="179" spans="1:12" ht="15.75" customHeight="1">
      <c r="A179" s="31" t="s">
        <v>55</v>
      </c>
      <c r="B179" s="31" t="s">
        <v>56</v>
      </c>
      <c r="C179" s="5" t="s">
        <v>6</v>
      </c>
      <c r="D179" s="13">
        <f aca="true" t="shared" si="44" ref="D179:I179">SUM(D180:D185)</f>
        <v>0</v>
      </c>
      <c r="E179" s="13">
        <f t="shared" si="44"/>
        <v>0</v>
      </c>
      <c r="F179" s="13">
        <f t="shared" si="44"/>
        <v>0</v>
      </c>
      <c r="G179" s="13">
        <f t="shared" si="44"/>
        <v>0</v>
      </c>
      <c r="H179" s="13">
        <f t="shared" si="44"/>
        <v>0</v>
      </c>
      <c r="I179" s="13">
        <f t="shared" si="44"/>
        <v>0</v>
      </c>
      <c r="J179" s="1"/>
      <c r="K179" s="1"/>
      <c r="L179" s="1"/>
    </row>
    <row r="180" spans="1:12" ht="15">
      <c r="A180" s="31"/>
      <c r="B180" s="31"/>
      <c r="C180" s="2" t="s">
        <v>7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1"/>
      <c r="K180" s="1"/>
      <c r="L180" s="1"/>
    </row>
    <row r="181" spans="1:12" ht="15.75" customHeight="1">
      <c r="A181" s="31"/>
      <c r="B181" s="31"/>
      <c r="C181" s="2" t="s">
        <v>8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1"/>
      <c r="K181" s="1"/>
      <c r="L181" s="1"/>
    </row>
    <row r="182" spans="1:12" ht="16.5" customHeight="1">
      <c r="A182" s="31"/>
      <c r="B182" s="31"/>
      <c r="C182" s="2" t="s">
        <v>9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1"/>
      <c r="K182" s="6"/>
      <c r="L182" s="1"/>
    </row>
    <row r="183" spans="1:12" ht="20.25" customHeight="1">
      <c r="A183" s="31"/>
      <c r="B183" s="31"/>
      <c r="C183" s="2" t="s">
        <v>10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1"/>
      <c r="K183" s="1"/>
      <c r="L183" s="1"/>
    </row>
    <row r="184" spans="1:12" ht="15">
      <c r="A184" s="31"/>
      <c r="B184" s="31"/>
      <c r="C184" s="2" t="s">
        <v>11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1"/>
      <c r="K184" s="1"/>
      <c r="L184" s="1"/>
    </row>
    <row r="185" spans="1:12" ht="33" customHeight="1">
      <c r="A185" s="31"/>
      <c r="B185" s="31"/>
      <c r="C185" s="2" t="s">
        <v>12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1"/>
      <c r="K185" s="1"/>
      <c r="L185" s="1"/>
    </row>
    <row r="186" spans="1:12" ht="15.75" customHeight="1">
      <c r="A186" s="31" t="s">
        <v>57</v>
      </c>
      <c r="B186" s="31" t="s">
        <v>58</v>
      </c>
      <c r="C186" s="5" t="s">
        <v>6</v>
      </c>
      <c r="D186" s="13">
        <f aca="true" t="shared" si="45" ref="D186:I186">SUM(D187:D192)</f>
        <v>2850</v>
      </c>
      <c r="E186" s="13">
        <f t="shared" si="45"/>
        <v>3260</v>
      </c>
      <c r="F186" s="13">
        <f t="shared" si="45"/>
        <v>3550</v>
      </c>
      <c r="G186" s="13">
        <f t="shared" si="45"/>
        <v>3870</v>
      </c>
      <c r="H186" s="13">
        <f t="shared" si="45"/>
        <v>0</v>
      </c>
      <c r="I186" s="13">
        <f t="shared" si="45"/>
        <v>0</v>
      </c>
      <c r="J186" s="1"/>
      <c r="K186" s="1"/>
      <c r="L186" s="1"/>
    </row>
    <row r="187" spans="1:12" ht="15">
      <c r="A187" s="31"/>
      <c r="B187" s="31"/>
      <c r="C187" s="2" t="s">
        <v>7</v>
      </c>
      <c r="D187" s="7">
        <f aca="true" t="shared" si="46" ref="D187:D192">D194</f>
        <v>0</v>
      </c>
      <c r="E187" s="7">
        <f aca="true" t="shared" si="47" ref="E187:I192">E194</f>
        <v>0</v>
      </c>
      <c r="F187" s="7">
        <f t="shared" si="47"/>
        <v>0</v>
      </c>
      <c r="G187" s="7">
        <f t="shared" si="47"/>
        <v>0</v>
      </c>
      <c r="H187" s="7">
        <f t="shared" si="47"/>
        <v>0</v>
      </c>
      <c r="I187" s="7">
        <f t="shared" si="47"/>
        <v>0</v>
      </c>
      <c r="J187" s="1"/>
      <c r="K187" s="1"/>
      <c r="L187" s="1"/>
    </row>
    <row r="188" spans="1:12" ht="15.75" customHeight="1">
      <c r="A188" s="31"/>
      <c r="B188" s="31"/>
      <c r="C188" s="2" t="s">
        <v>8</v>
      </c>
      <c r="D188" s="4">
        <f t="shared" si="46"/>
        <v>2850</v>
      </c>
      <c r="E188" s="4">
        <f t="shared" si="47"/>
        <v>3260</v>
      </c>
      <c r="F188" s="4">
        <f t="shared" si="47"/>
        <v>3550</v>
      </c>
      <c r="G188" s="4">
        <f t="shared" si="47"/>
        <v>3870</v>
      </c>
      <c r="H188" s="4">
        <f t="shared" si="47"/>
        <v>0</v>
      </c>
      <c r="I188" s="4">
        <f t="shared" si="47"/>
        <v>0</v>
      </c>
      <c r="J188" s="1"/>
      <c r="K188" s="1"/>
      <c r="L188" s="1"/>
    </row>
    <row r="189" spans="1:12" ht="16.5" customHeight="1">
      <c r="A189" s="31"/>
      <c r="B189" s="31"/>
      <c r="C189" s="2" t="s">
        <v>9</v>
      </c>
      <c r="D189" s="7">
        <f t="shared" si="46"/>
        <v>0</v>
      </c>
      <c r="E189" s="7">
        <f t="shared" si="47"/>
        <v>0</v>
      </c>
      <c r="F189" s="7">
        <f t="shared" si="47"/>
        <v>0</v>
      </c>
      <c r="G189" s="7">
        <f t="shared" si="47"/>
        <v>0</v>
      </c>
      <c r="H189" s="7">
        <f t="shared" si="47"/>
        <v>0</v>
      </c>
      <c r="I189" s="7">
        <f t="shared" si="47"/>
        <v>0</v>
      </c>
      <c r="J189" s="1"/>
      <c r="K189" s="6"/>
      <c r="L189" s="1"/>
    </row>
    <row r="190" spans="1:12" ht="20.25" customHeight="1">
      <c r="A190" s="31"/>
      <c r="B190" s="31"/>
      <c r="C190" s="2" t="s">
        <v>10</v>
      </c>
      <c r="D190" s="7">
        <f t="shared" si="46"/>
        <v>0</v>
      </c>
      <c r="E190" s="7">
        <f t="shared" si="47"/>
        <v>0</v>
      </c>
      <c r="F190" s="7">
        <f t="shared" si="47"/>
        <v>0</v>
      </c>
      <c r="G190" s="7">
        <f t="shared" si="47"/>
        <v>0</v>
      </c>
      <c r="H190" s="7">
        <f t="shared" si="47"/>
        <v>0</v>
      </c>
      <c r="I190" s="7">
        <f t="shared" si="47"/>
        <v>0</v>
      </c>
      <c r="J190" s="1"/>
      <c r="K190" s="1"/>
      <c r="L190" s="1"/>
    </row>
    <row r="191" spans="1:12" ht="15">
      <c r="A191" s="31"/>
      <c r="B191" s="31"/>
      <c r="C191" s="2" t="s">
        <v>11</v>
      </c>
      <c r="D191" s="7">
        <f t="shared" si="46"/>
        <v>0</v>
      </c>
      <c r="E191" s="7">
        <f t="shared" si="47"/>
        <v>0</v>
      </c>
      <c r="F191" s="7">
        <f t="shared" si="47"/>
        <v>0</v>
      </c>
      <c r="G191" s="7">
        <f t="shared" si="47"/>
        <v>0</v>
      </c>
      <c r="H191" s="7">
        <f t="shared" si="47"/>
        <v>0</v>
      </c>
      <c r="I191" s="7">
        <f t="shared" si="47"/>
        <v>0</v>
      </c>
      <c r="J191" s="1"/>
      <c r="K191" s="1"/>
      <c r="L191" s="1"/>
    </row>
    <row r="192" spans="1:12" ht="39.75" customHeight="1">
      <c r="A192" s="31"/>
      <c r="B192" s="31"/>
      <c r="C192" s="2" t="s">
        <v>12</v>
      </c>
      <c r="D192" s="7">
        <f t="shared" si="46"/>
        <v>0</v>
      </c>
      <c r="E192" s="7">
        <f t="shared" si="47"/>
        <v>0</v>
      </c>
      <c r="F192" s="7">
        <f t="shared" si="47"/>
        <v>0</v>
      </c>
      <c r="G192" s="7">
        <f t="shared" si="47"/>
        <v>0</v>
      </c>
      <c r="H192" s="7">
        <f t="shared" si="47"/>
        <v>0</v>
      </c>
      <c r="I192" s="7">
        <f t="shared" si="47"/>
        <v>0</v>
      </c>
      <c r="J192" s="1"/>
      <c r="K192" s="1"/>
      <c r="L192" s="1"/>
    </row>
    <row r="193" spans="1:12" ht="15.75" customHeight="1">
      <c r="A193" s="31" t="s">
        <v>59</v>
      </c>
      <c r="B193" s="31" t="s">
        <v>60</v>
      </c>
      <c r="C193" s="5" t="s">
        <v>6</v>
      </c>
      <c r="D193" s="13">
        <f aca="true" t="shared" si="48" ref="D193:I193">SUM(D194:D199)</f>
        <v>2850</v>
      </c>
      <c r="E193" s="13">
        <f t="shared" si="48"/>
        <v>3260</v>
      </c>
      <c r="F193" s="13">
        <f t="shared" si="48"/>
        <v>3550</v>
      </c>
      <c r="G193" s="13">
        <f t="shared" si="48"/>
        <v>3870</v>
      </c>
      <c r="H193" s="13">
        <f t="shared" si="48"/>
        <v>0</v>
      </c>
      <c r="I193" s="13">
        <f t="shared" si="48"/>
        <v>0</v>
      </c>
      <c r="J193" s="1"/>
      <c r="K193" s="1"/>
      <c r="L193" s="1"/>
    </row>
    <row r="194" spans="1:12" ht="15">
      <c r="A194" s="31"/>
      <c r="B194" s="31"/>
      <c r="C194" s="2" t="s">
        <v>7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1"/>
      <c r="K194" s="1"/>
      <c r="L194" s="1"/>
    </row>
    <row r="195" spans="1:12" ht="15.75" customHeight="1">
      <c r="A195" s="31"/>
      <c r="B195" s="31"/>
      <c r="C195" s="2" t="s">
        <v>8</v>
      </c>
      <c r="D195" s="4">
        <v>2850</v>
      </c>
      <c r="E195" s="4">
        <v>3260</v>
      </c>
      <c r="F195" s="4">
        <v>3550</v>
      </c>
      <c r="G195" s="7">
        <v>3870</v>
      </c>
      <c r="H195" s="7">
        <v>0</v>
      </c>
      <c r="I195" s="7">
        <v>0</v>
      </c>
      <c r="J195" s="1"/>
      <c r="K195" s="1"/>
      <c r="L195" s="1"/>
    </row>
    <row r="196" spans="1:12" ht="16.5" customHeight="1">
      <c r="A196" s="31"/>
      <c r="B196" s="31"/>
      <c r="C196" s="2" t="s">
        <v>9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1"/>
      <c r="K196" s="1"/>
      <c r="L196" s="1"/>
    </row>
    <row r="197" spans="1:12" ht="20.25" customHeight="1">
      <c r="A197" s="31"/>
      <c r="B197" s="31"/>
      <c r="C197" s="2" t="s">
        <v>10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1"/>
      <c r="K197" s="1"/>
      <c r="L197" s="1"/>
    </row>
    <row r="198" spans="1:12" ht="15">
      <c r="A198" s="31"/>
      <c r="B198" s="31"/>
      <c r="C198" s="2" t="s">
        <v>11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1"/>
      <c r="K198" s="1"/>
      <c r="L198" s="1"/>
    </row>
    <row r="199" spans="1:12" ht="69" customHeight="1">
      <c r="A199" s="31"/>
      <c r="B199" s="31"/>
      <c r="C199" s="2" t="s">
        <v>12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1"/>
      <c r="K199" s="1"/>
      <c r="L199" s="1"/>
    </row>
    <row r="200" spans="1:12" ht="15.75" customHeight="1">
      <c r="A200" s="31" t="s">
        <v>61</v>
      </c>
      <c r="B200" s="31" t="s">
        <v>62</v>
      </c>
      <c r="C200" s="5" t="s">
        <v>6</v>
      </c>
      <c r="D200" s="5">
        <f aca="true" t="shared" si="49" ref="D200:I200">SUM(D201:D206)</f>
        <v>669.1</v>
      </c>
      <c r="E200" s="13">
        <f t="shared" si="49"/>
        <v>0</v>
      </c>
      <c r="F200" s="13">
        <f t="shared" si="49"/>
        <v>0</v>
      </c>
      <c r="G200" s="13">
        <f t="shared" si="49"/>
        <v>0</v>
      </c>
      <c r="H200" s="13">
        <f t="shared" si="49"/>
        <v>0</v>
      </c>
      <c r="I200" s="13">
        <f t="shared" si="49"/>
        <v>0</v>
      </c>
      <c r="J200" s="1"/>
      <c r="K200" s="1"/>
      <c r="L200" s="1"/>
    </row>
    <row r="201" spans="1:12" ht="15">
      <c r="A201" s="31"/>
      <c r="B201" s="31"/>
      <c r="C201" s="2" t="s">
        <v>7</v>
      </c>
      <c r="D201" s="7">
        <f aca="true" t="shared" si="50" ref="D201:I201">D208</f>
        <v>0</v>
      </c>
      <c r="E201" s="7">
        <f t="shared" si="50"/>
        <v>0</v>
      </c>
      <c r="F201" s="7">
        <f t="shared" si="50"/>
        <v>0</v>
      </c>
      <c r="G201" s="7">
        <f t="shared" si="50"/>
        <v>0</v>
      </c>
      <c r="H201" s="7">
        <f t="shared" si="50"/>
        <v>0</v>
      </c>
      <c r="I201" s="7">
        <f t="shared" si="50"/>
        <v>0</v>
      </c>
      <c r="J201" s="1"/>
      <c r="K201" s="1"/>
      <c r="L201" s="1"/>
    </row>
    <row r="202" spans="1:12" ht="15.75" customHeight="1">
      <c r="A202" s="31"/>
      <c r="B202" s="31"/>
      <c r="C202" s="2" t="s">
        <v>8</v>
      </c>
      <c r="D202" s="7">
        <f aca="true" t="shared" si="51" ref="D202:I206">D209</f>
        <v>669.1</v>
      </c>
      <c r="E202" s="7">
        <f>E209</f>
        <v>0</v>
      </c>
      <c r="F202" s="7">
        <f>F209</f>
        <v>0</v>
      </c>
      <c r="G202" s="7">
        <f>G209</f>
        <v>0</v>
      </c>
      <c r="H202" s="7">
        <f>H209</f>
        <v>0</v>
      </c>
      <c r="I202" s="7">
        <f>I209</f>
        <v>0</v>
      </c>
      <c r="J202" s="1"/>
      <c r="K202" s="1"/>
      <c r="L202" s="1"/>
    </row>
    <row r="203" spans="1:12" ht="16.5" customHeight="1">
      <c r="A203" s="31"/>
      <c r="B203" s="31"/>
      <c r="C203" s="2" t="s">
        <v>9</v>
      </c>
      <c r="D203" s="7">
        <f t="shared" si="51"/>
        <v>0</v>
      </c>
      <c r="E203" s="7">
        <f t="shared" si="51"/>
        <v>0</v>
      </c>
      <c r="F203" s="7">
        <f t="shared" si="51"/>
        <v>0</v>
      </c>
      <c r="G203" s="7">
        <f t="shared" si="51"/>
        <v>0</v>
      </c>
      <c r="H203" s="7">
        <f t="shared" si="51"/>
        <v>0</v>
      </c>
      <c r="I203" s="7">
        <f t="shared" si="51"/>
        <v>0</v>
      </c>
      <c r="J203" s="1"/>
      <c r="K203" s="9"/>
      <c r="L203" s="1"/>
    </row>
    <row r="204" spans="1:12" ht="20.25" customHeight="1">
      <c r="A204" s="31"/>
      <c r="B204" s="31"/>
      <c r="C204" s="2" t="s">
        <v>10</v>
      </c>
      <c r="D204" s="7">
        <f t="shared" si="51"/>
        <v>0</v>
      </c>
      <c r="E204" s="7">
        <f t="shared" si="51"/>
        <v>0</v>
      </c>
      <c r="F204" s="7">
        <f t="shared" si="51"/>
        <v>0</v>
      </c>
      <c r="G204" s="7">
        <f t="shared" si="51"/>
        <v>0</v>
      </c>
      <c r="H204" s="7">
        <f t="shared" si="51"/>
        <v>0</v>
      </c>
      <c r="I204" s="7">
        <f t="shared" si="51"/>
        <v>0</v>
      </c>
      <c r="J204" s="1"/>
      <c r="K204" s="1"/>
      <c r="L204" s="1"/>
    </row>
    <row r="205" spans="1:12" ht="15">
      <c r="A205" s="31"/>
      <c r="B205" s="31"/>
      <c r="C205" s="2" t="s">
        <v>11</v>
      </c>
      <c r="D205" s="7">
        <f t="shared" si="51"/>
        <v>0</v>
      </c>
      <c r="E205" s="7">
        <f t="shared" si="51"/>
        <v>0</v>
      </c>
      <c r="F205" s="7">
        <f t="shared" si="51"/>
        <v>0</v>
      </c>
      <c r="G205" s="7">
        <f t="shared" si="51"/>
        <v>0</v>
      </c>
      <c r="H205" s="7">
        <f t="shared" si="51"/>
        <v>0</v>
      </c>
      <c r="I205" s="7">
        <f t="shared" si="51"/>
        <v>0</v>
      </c>
      <c r="J205" s="1"/>
      <c r="K205" s="1"/>
      <c r="L205" s="1"/>
    </row>
    <row r="206" spans="1:12" ht="39.75" customHeight="1">
      <c r="A206" s="31"/>
      <c r="B206" s="31"/>
      <c r="C206" s="2" t="s">
        <v>12</v>
      </c>
      <c r="D206" s="7">
        <f t="shared" si="51"/>
        <v>0</v>
      </c>
      <c r="E206" s="7">
        <f t="shared" si="51"/>
        <v>0</v>
      </c>
      <c r="F206" s="7">
        <f t="shared" si="51"/>
        <v>0</v>
      </c>
      <c r="G206" s="7">
        <f t="shared" si="51"/>
        <v>0</v>
      </c>
      <c r="H206" s="7">
        <f t="shared" si="51"/>
        <v>0</v>
      </c>
      <c r="I206" s="7">
        <f t="shared" si="51"/>
        <v>0</v>
      </c>
      <c r="J206" s="1"/>
      <c r="K206" s="1"/>
      <c r="L206" s="1"/>
    </row>
    <row r="207" spans="1:12" ht="15.75" customHeight="1">
      <c r="A207" s="31" t="s">
        <v>63</v>
      </c>
      <c r="B207" s="32" t="s">
        <v>64</v>
      </c>
      <c r="C207" s="5" t="s">
        <v>6</v>
      </c>
      <c r="D207" s="5">
        <f aca="true" t="shared" si="52" ref="D207:I207">SUM(D208:D213)</f>
        <v>669.1</v>
      </c>
      <c r="E207" s="13">
        <f t="shared" si="52"/>
        <v>0</v>
      </c>
      <c r="F207" s="13">
        <f t="shared" si="52"/>
        <v>0</v>
      </c>
      <c r="G207" s="13">
        <f t="shared" si="52"/>
        <v>0</v>
      </c>
      <c r="H207" s="13">
        <f t="shared" si="52"/>
        <v>0</v>
      </c>
      <c r="I207" s="13">
        <f t="shared" si="52"/>
        <v>0</v>
      </c>
      <c r="J207" s="1"/>
      <c r="K207" s="1"/>
      <c r="L207" s="1"/>
    </row>
    <row r="208" spans="1:12" ht="15">
      <c r="A208" s="31"/>
      <c r="B208" s="33"/>
      <c r="C208" s="2" t="s">
        <v>7</v>
      </c>
      <c r="D208" s="7">
        <f aca="true" t="shared" si="53" ref="D208:I208">D215+D222</f>
        <v>0</v>
      </c>
      <c r="E208" s="7">
        <f t="shared" si="53"/>
        <v>0</v>
      </c>
      <c r="F208" s="7">
        <f t="shared" si="53"/>
        <v>0</v>
      </c>
      <c r="G208" s="7">
        <f t="shared" si="53"/>
        <v>0</v>
      </c>
      <c r="H208" s="7">
        <f t="shared" si="53"/>
        <v>0</v>
      </c>
      <c r="I208" s="7">
        <f t="shared" si="53"/>
        <v>0</v>
      </c>
      <c r="J208" s="1"/>
      <c r="K208" s="1"/>
      <c r="L208" s="1"/>
    </row>
    <row r="209" spans="1:12" ht="15.75" customHeight="1">
      <c r="A209" s="31"/>
      <c r="B209" s="33"/>
      <c r="C209" s="2" t="s">
        <v>8</v>
      </c>
      <c r="D209" s="7">
        <f aca="true" t="shared" si="54" ref="D209:I213">D216+D223</f>
        <v>669.1</v>
      </c>
      <c r="E209" s="7">
        <f t="shared" si="54"/>
        <v>0</v>
      </c>
      <c r="F209" s="7">
        <f t="shared" si="54"/>
        <v>0</v>
      </c>
      <c r="G209" s="7">
        <f t="shared" si="54"/>
        <v>0</v>
      </c>
      <c r="H209" s="7">
        <f t="shared" si="54"/>
        <v>0</v>
      </c>
      <c r="I209" s="7">
        <f t="shared" si="54"/>
        <v>0</v>
      </c>
      <c r="J209" s="1"/>
      <c r="K209" s="1"/>
      <c r="L209" s="1"/>
    </row>
    <row r="210" spans="1:12" ht="16.5" customHeight="1">
      <c r="A210" s="31"/>
      <c r="B210" s="33"/>
      <c r="C210" s="2" t="s">
        <v>9</v>
      </c>
      <c r="D210" s="7">
        <f t="shared" si="54"/>
        <v>0</v>
      </c>
      <c r="E210" s="7">
        <f t="shared" si="54"/>
        <v>0</v>
      </c>
      <c r="F210" s="7">
        <f t="shared" si="54"/>
        <v>0</v>
      </c>
      <c r="G210" s="7">
        <f t="shared" si="54"/>
        <v>0</v>
      </c>
      <c r="H210" s="7">
        <f t="shared" si="54"/>
        <v>0</v>
      </c>
      <c r="I210" s="7">
        <f t="shared" si="54"/>
        <v>0</v>
      </c>
      <c r="J210" s="1"/>
      <c r="K210" s="9"/>
      <c r="L210" s="1"/>
    </row>
    <row r="211" spans="1:12" ht="20.25" customHeight="1">
      <c r="A211" s="31"/>
      <c r="B211" s="33"/>
      <c r="C211" s="2" t="s">
        <v>10</v>
      </c>
      <c r="D211" s="7">
        <f t="shared" si="54"/>
        <v>0</v>
      </c>
      <c r="E211" s="7">
        <f t="shared" si="54"/>
        <v>0</v>
      </c>
      <c r="F211" s="7">
        <f t="shared" si="54"/>
        <v>0</v>
      </c>
      <c r="G211" s="7">
        <f t="shared" si="54"/>
        <v>0</v>
      </c>
      <c r="H211" s="7">
        <f t="shared" si="54"/>
        <v>0</v>
      </c>
      <c r="I211" s="7">
        <f t="shared" si="54"/>
        <v>0</v>
      </c>
      <c r="J211" s="1"/>
      <c r="K211" s="1"/>
      <c r="L211" s="1"/>
    </row>
    <row r="212" spans="1:12" ht="15">
      <c r="A212" s="31"/>
      <c r="B212" s="33"/>
      <c r="C212" s="2" t="s">
        <v>11</v>
      </c>
      <c r="D212" s="7">
        <f t="shared" si="54"/>
        <v>0</v>
      </c>
      <c r="E212" s="7">
        <f t="shared" si="54"/>
        <v>0</v>
      </c>
      <c r="F212" s="7">
        <f t="shared" si="54"/>
        <v>0</v>
      </c>
      <c r="G212" s="7">
        <f t="shared" si="54"/>
        <v>0</v>
      </c>
      <c r="H212" s="7">
        <f t="shared" si="54"/>
        <v>0</v>
      </c>
      <c r="I212" s="7">
        <f t="shared" si="54"/>
        <v>0</v>
      </c>
      <c r="J212" s="1"/>
      <c r="K212" s="1"/>
      <c r="L212" s="1"/>
    </row>
    <row r="213" spans="1:12" ht="33" customHeight="1">
      <c r="A213" s="31"/>
      <c r="B213" s="34"/>
      <c r="C213" s="2" t="s">
        <v>12</v>
      </c>
      <c r="D213" s="7">
        <f t="shared" si="54"/>
        <v>0</v>
      </c>
      <c r="E213" s="7">
        <f t="shared" si="54"/>
        <v>0</v>
      </c>
      <c r="F213" s="7">
        <f t="shared" si="54"/>
        <v>0</v>
      </c>
      <c r="G213" s="7">
        <f t="shared" si="54"/>
        <v>0</v>
      </c>
      <c r="H213" s="7">
        <f t="shared" si="54"/>
        <v>0</v>
      </c>
      <c r="I213" s="7">
        <f t="shared" si="54"/>
        <v>0</v>
      </c>
      <c r="J213" s="1"/>
      <c r="K213" s="1"/>
      <c r="L213" s="1"/>
    </row>
    <row r="214" spans="1:12" ht="15.75" customHeight="1">
      <c r="A214" s="31" t="s">
        <v>65</v>
      </c>
      <c r="B214" s="31" t="s">
        <v>67</v>
      </c>
      <c r="C214" s="5" t="s">
        <v>6</v>
      </c>
      <c r="D214" s="5">
        <f aca="true" t="shared" si="55" ref="D214:I214">SUM(D215:D220)</f>
        <v>320.1</v>
      </c>
      <c r="E214" s="13">
        <f t="shared" si="55"/>
        <v>0</v>
      </c>
      <c r="F214" s="13">
        <f t="shared" si="55"/>
        <v>0</v>
      </c>
      <c r="G214" s="13">
        <f t="shared" si="55"/>
        <v>0</v>
      </c>
      <c r="H214" s="13">
        <f t="shared" si="55"/>
        <v>0</v>
      </c>
      <c r="I214" s="13">
        <f t="shared" si="55"/>
        <v>0</v>
      </c>
      <c r="J214" s="1"/>
      <c r="K214" s="1"/>
      <c r="L214" s="1"/>
    </row>
    <row r="215" spans="1:12" ht="15">
      <c r="A215" s="31"/>
      <c r="B215" s="31"/>
      <c r="C215" s="2" t="s">
        <v>7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1"/>
      <c r="K215" s="1"/>
      <c r="L215" s="1"/>
    </row>
    <row r="216" spans="1:12" ht="15.75" customHeight="1">
      <c r="A216" s="31"/>
      <c r="B216" s="31"/>
      <c r="C216" s="2" t="s">
        <v>8</v>
      </c>
      <c r="D216" s="4">
        <v>320.1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1"/>
      <c r="K216" s="1"/>
      <c r="L216" s="1"/>
    </row>
    <row r="217" spans="1:12" ht="16.5" customHeight="1">
      <c r="A217" s="31"/>
      <c r="B217" s="31"/>
      <c r="C217" s="2" t="s">
        <v>9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1"/>
      <c r="K217" s="9"/>
      <c r="L217" s="1"/>
    </row>
    <row r="218" spans="1:12" ht="20.25" customHeight="1">
      <c r="A218" s="31"/>
      <c r="B218" s="31"/>
      <c r="C218" s="2" t="s">
        <v>10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1"/>
      <c r="K218" s="1"/>
      <c r="L218" s="1"/>
    </row>
    <row r="219" spans="1:12" ht="15">
      <c r="A219" s="31"/>
      <c r="B219" s="31"/>
      <c r="C219" s="2" t="s">
        <v>11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1"/>
      <c r="K219" s="1"/>
      <c r="L219" s="1"/>
    </row>
    <row r="220" spans="1:12" ht="33" customHeight="1">
      <c r="A220" s="31"/>
      <c r="B220" s="31"/>
      <c r="C220" s="2" t="s">
        <v>12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1"/>
      <c r="K220" s="1"/>
      <c r="L220" s="1"/>
    </row>
    <row r="221" spans="1:12" ht="15.75" customHeight="1">
      <c r="A221" s="31" t="s">
        <v>68</v>
      </c>
      <c r="B221" s="31" t="s">
        <v>66</v>
      </c>
      <c r="C221" s="5" t="s">
        <v>6</v>
      </c>
      <c r="D221" s="5">
        <f aca="true" t="shared" si="56" ref="D221:I221">SUM(D222:D227)</f>
        <v>349</v>
      </c>
      <c r="E221" s="13">
        <f t="shared" si="56"/>
        <v>0</v>
      </c>
      <c r="F221" s="13">
        <f t="shared" si="56"/>
        <v>0</v>
      </c>
      <c r="G221" s="13">
        <f t="shared" si="56"/>
        <v>0</v>
      </c>
      <c r="H221" s="13">
        <f t="shared" si="56"/>
        <v>0</v>
      </c>
      <c r="I221" s="13">
        <f t="shared" si="56"/>
        <v>0</v>
      </c>
      <c r="J221" s="1"/>
      <c r="K221" s="1"/>
      <c r="L221" s="1"/>
    </row>
    <row r="222" spans="1:12" ht="15">
      <c r="A222" s="31"/>
      <c r="B222" s="31"/>
      <c r="C222" s="2" t="s">
        <v>7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1"/>
      <c r="K222" s="1"/>
      <c r="L222" s="1"/>
    </row>
    <row r="223" spans="1:12" ht="15.75" customHeight="1">
      <c r="A223" s="31"/>
      <c r="B223" s="31"/>
      <c r="C223" s="2" t="s">
        <v>8</v>
      </c>
      <c r="D223" s="4">
        <v>349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1"/>
      <c r="K223" s="1"/>
      <c r="L223" s="1"/>
    </row>
    <row r="224" spans="1:12" ht="16.5" customHeight="1">
      <c r="A224" s="31"/>
      <c r="B224" s="31"/>
      <c r="C224" s="2" t="s">
        <v>9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1"/>
      <c r="K224" s="1"/>
      <c r="L224" s="1"/>
    </row>
    <row r="225" spans="1:12" ht="20.25" customHeight="1">
      <c r="A225" s="31"/>
      <c r="B225" s="31"/>
      <c r="C225" s="2" t="s">
        <v>10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1"/>
      <c r="K225" s="1"/>
      <c r="L225" s="1"/>
    </row>
    <row r="226" spans="1:12" ht="15">
      <c r="A226" s="31"/>
      <c r="B226" s="31"/>
      <c r="C226" s="2" t="s">
        <v>11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1"/>
      <c r="K226" s="1"/>
      <c r="L226" s="1"/>
    </row>
    <row r="227" spans="1:12" ht="33" customHeight="1">
      <c r="A227" s="31"/>
      <c r="B227" s="31"/>
      <c r="C227" s="2" t="s">
        <v>12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1"/>
      <c r="K227" s="1"/>
      <c r="L227" s="1"/>
    </row>
    <row r="228" spans="1:12" ht="15.75" customHeight="1">
      <c r="A228" s="31" t="s">
        <v>69</v>
      </c>
      <c r="B228" s="31" t="s">
        <v>70</v>
      </c>
      <c r="C228" s="5" t="s">
        <v>6</v>
      </c>
      <c r="D228" s="14">
        <f aca="true" t="shared" si="57" ref="D228:I228">SUM(D229:D234)</f>
        <v>300</v>
      </c>
      <c r="E228" s="14">
        <f t="shared" si="57"/>
        <v>250</v>
      </c>
      <c r="F228" s="14">
        <f t="shared" si="57"/>
        <v>100</v>
      </c>
      <c r="G228" s="14">
        <f t="shared" si="57"/>
        <v>0</v>
      </c>
      <c r="H228" s="14">
        <f t="shared" si="57"/>
        <v>250</v>
      </c>
      <c r="I228" s="14">
        <f t="shared" si="57"/>
        <v>250</v>
      </c>
      <c r="J228" s="1"/>
      <c r="K228" s="1"/>
      <c r="L228" s="1"/>
    </row>
    <row r="229" spans="1:12" ht="15">
      <c r="A229" s="31"/>
      <c r="B229" s="31"/>
      <c r="C229" s="2" t="s">
        <v>7</v>
      </c>
      <c r="D229" s="4">
        <f aca="true" t="shared" si="58" ref="D229:I229">D236+D278+D306</f>
        <v>300</v>
      </c>
      <c r="E229" s="4">
        <f t="shared" si="58"/>
        <v>250</v>
      </c>
      <c r="F229" s="4">
        <f t="shared" si="58"/>
        <v>100</v>
      </c>
      <c r="G229" s="4">
        <f t="shared" si="58"/>
        <v>0</v>
      </c>
      <c r="H229" s="4">
        <f t="shared" si="58"/>
        <v>250</v>
      </c>
      <c r="I229" s="4">
        <f t="shared" si="58"/>
        <v>250</v>
      </c>
      <c r="J229" s="1"/>
      <c r="K229" s="1"/>
      <c r="L229" s="1"/>
    </row>
    <row r="230" spans="1:12" ht="15.75" customHeight="1">
      <c r="A230" s="31"/>
      <c r="B230" s="31"/>
      <c r="C230" s="2" t="s">
        <v>8</v>
      </c>
      <c r="D230" s="4">
        <f aca="true" t="shared" si="59" ref="D230:I234">D237+D279+D307</f>
        <v>0</v>
      </c>
      <c r="E230" s="4">
        <f t="shared" si="59"/>
        <v>0</v>
      </c>
      <c r="F230" s="4">
        <f t="shared" si="59"/>
        <v>0</v>
      </c>
      <c r="G230" s="4">
        <f t="shared" si="59"/>
        <v>0</v>
      </c>
      <c r="H230" s="4">
        <f t="shared" si="59"/>
        <v>0</v>
      </c>
      <c r="I230" s="4">
        <f t="shared" si="59"/>
        <v>0</v>
      </c>
      <c r="J230" s="1"/>
      <c r="K230" s="1"/>
      <c r="L230" s="1"/>
    </row>
    <row r="231" spans="1:12" ht="16.5" customHeight="1">
      <c r="A231" s="31"/>
      <c r="B231" s="31"/>
      <c r="C231" s="2" t="s">
        <v>9</v>
      </c>
      <c r="D231" s="4">
        <f t="shared" si="59"/>
        <v>0</v>
      </c>
      <c r="E231" s="4">
        <f t="shared" si="59"/>
        <v>0</v>
      </c>
      <c r="F231" s="4">
        <f t="shared" si="59"/>
        <v>0</v>
      </c>
      <c r="G231" s="4">
        <f t="shared" si="59"/>
        <v>0</v>
      </c>
      <c r="H231" s="4">
        <f t="shared" si="59"/>
        <v>0</v>
      </c>
      <c r="I231" s="4">
        <f t="shared" si="59"/>
        <v>0</v>
      </c>
      <c r="J231" s="1"/>
      <c r="K231" s="6"/>
      <c r="L231" s="1"/>
    </row>
    <row r="232" spans="1:12" ht="20.25" customHeight="1">
      <c r="A232" s="31"/>
      <c r="B232" s="31"/>
      <c r="C232" s="2" t="s">
        <v>10</v>
      </c>
      <c r="D232" s="4">
        <f t="shared" si="59"/>
        <v>0</v>
      </c>
      <c r="E232" s="4">
        <f t="shared" si="59"/>
        <v>0</v>
      </c>
      <c r="F232" s="4">
        <f t="shared" si="59"/>
        <v>0</v>
      </c>
      <c r="G232" s="4">
        <f t="shared" si="59"/>
        <v>0</v>
      </c>
      <c r="H232" s="4">
        <f t="shared" si="59"/>
        <v>0</v>
      </c>
      <c r="I232" s="4">
        <f t="shared" si="59"/>
        <v>0</v>
      </c>
      <c r="J232" s="1"/>
      <c r="K232" s="1"/>
      <c r="L232" s="1"/>
    </row>
    <row r="233" spans="1:12" ht="15">
      <c r="A233" s="31"/>
      <c r="B233" s="31"/>
      <c r="C233" s="2" t="s">
        <v>11</v>
      </c>
      <c r="D233" s="4">
        <f t="shared" si="59"/>
        <v>0</v>
      </c>
      <c r="E233" s="4">
        <f t="shared" si="59"/>
        <v>0</v>
      </c>
      <c r="F233" s="4">
        <f t="shared" si="59"/>
        <v>0</v>
      </c>
      <c r="G233" s="4">
        <f t="shared" si="59"/>
        <v>0</v>
      </c>
      <c r="H233" s="4">
        <f t="shared" si="59"/>
        <v>0</v>
      </c>
      <c r="I233" s="4">
        <f t="shared" si="59"/>
        <v>0</v>
      </c>
      <c r="J233" s="1"/>
      <c r="K233" s="1"/>
      <c r="L233" s="1"/>
    </row>
    <row r="234" spans="1:12" ht="39.75" customHeight="1">
      <c r="A234" s="31"/>
      <c r="B234" s="31"/>
      <c r="C234" s="2" t="s">
        <v>12</v>
      </c>
      <c r="D234" s="4">
        <f t="shared" si="59"/>
        <v>0</v>
      </c>
      <c r="E234" s="4">
        <f t="shared" si="59"/>
        <v>0</v>
      </c>
      <c r="F234" s="4">
        <f t="shared" si="59"/>
        <v>0</v>
      </c>
      <c r="G234" s="4">
        <f t="shared" si="59"/>
        <v>0</v>
      </c>
      <c r="H234" s="4">
        <f t="shared" si="59"/>
        <v>0</v>
      </c>
      <c r="I234" s="4">
        <f t="shared" si="59"/>
        <v>0</v>
      </c>
      <c r="J234" s="1"/>
      <c r="K234" s="1"/>
      <c r="L234" s="1"/>
    </row>
    <row r="235" spans="1:12" ht="15.75" customHeight="1">
      <c r="A235" s="31" t="s">
        <v>15</v>
      </c>
      <c r="B235" s="32" t="s">
        <v>71</v>
      </c>
      <c r="C235" s="5" t="s">
        <v>6</v>
      </c>
      <c r="D235" s="14">
        <f aca="true" t="shared" si="60" ref="D235:I235">SUM(D236:D241)</f>
        <v>300</v>
      </c>
      <c r="E235" s="14">
        <f t="shared" si="60"/>
        <v>250</v>
      </c>
      <c r="F235" s="14">
        <f t="shared" si="60"/>
        <v>100</v>
      </c>
      <c r="G235" s="14">
        <f t="shared" si="60"/>
        <v>0</v>
      </c>
      <c r="H235" s="14">
        <f t="shared" si="60"/>
        <v>250</v>
      </c>
      <c r="I235" s="14">
        <f t="shared" si="60"/>
        <v>250</v>
      </c>
      <c r="J235" s="1"/>
      <c r="K235" s="1"/>
      <c r="L235" s="1"/>
    </row>
    <row r="236" spans="1:12" ht="15">
      <c r="A236" s="31"/>
      <c r="B236" s="33"/>
      <c r="C236" s="2" t="s">
        <v>7</v>
      </c>
      <c r="D236" s="7">
        <f aca="true" t="shared" si="61" ref="D236:I236">D243+D250+D257+D264+D271</f>
        <v>300</v>
      </c>
      <c r="E236" s="7">
        <f t="shared" si="61"/>
        <v>250</v>
      </c>
      <c r="F236" s="7">
        <f t="shared" si="61"/>
        <v>100</v>
      </c>
      <c r="G236" s="7">
        <f t="shared" si="61"/>
        <v>0</v>
      </c>
      <c r="H236" s="7">
        <f t="shared" si="61"/>
        <v>250</v>
      </c>
      <c r="I236" s="7">
        <f t="shared" si="61"/>
        <v>250</v>
      </c>
      <c r="J236" s="1"/>
      <c r="K236" s="1"/>
      <c r="L236" s="1"/>
    </row>
    <row r="237" spans="1:12" ht="15.75" customHeight="1">
      <c r="A237" s="31"/>
      <c r="B237" s="33"/>
      <c r="C237" s="2" t="s">
        <v>8</v>
      </c>
      <c r="D237" s="7">
        <f aca="true" t="shared" si="62" ref="D237:I241">D244+D251+D258+D265+D272</f>
        <v>0</v>
      </c>
      <c r="E237" s="7">
        <f t="shared" si="62"/>
        <v>0</v>
      </c>
      <c r="F237" s="7">
        <f t="shared" si="62"/>
        <v>0</v>
      </c>
      <c r="G237" s="7">
        <f t="shared" si="62"/>
        <v>0</v>
      </c>
      <c r="H237" s="7">
        <f t="shared" si="62"/>
        <v>0</v>
      </c>
      <c r="I237" s="7">
        <f t="shared" si="62"/>
        <v>0</v>
      </c>
      <c r="J237" s="1"/>
      <c r="K237" s="6"/>
      <c r="L237" s="1"/>
    </row>
    <row r="238" spans="1:12" ht="16.5" customHeight="1">
      <c r="A238" s="31"/>
      <c r="B238" s="33"/>
      <c r="C238" s="2" t="s">
        <v>9</v>
      </c>
      <c r="D238" s="7">
        <f t="shared" si="62"/>
        <v>0</v>
      </c>
      <c r="E238" s="7">
        <f t="shared" si="62"/>
        <v>0</v>
      </c>
      <c r="F238" s="7">
        <f t="shared" si="62"/>
        <v>0</v>
      </c>
      <c r="G238" s="7">
        <f t="shared" si="62"/>
        <v>0</v>
      </c>
      <c r="H238" s="7">
        <f t="shared" si="62"/>
        <v>0</v>
      </c>
      <c r="I238" s="7">
        <f t="shared" si="62"/>
        <v>0</v>
      </c>
      <c r="J238" s="1"/>
      <c r="K238" s="6"/>
      <c r="L238" s="1"/>
    </row>
    <row r="239" spans="1:12" ht="20.25" customHeight="1">
      <c r="A239" s="31"/>
      <c r="B239" s="33"/>
      <c r="C239" s="2" t="s">
        <v>10</v>
      </c>
      <c r="D239" s="7">
        <f t="shared" si="62"/>
        <v>0</v>
      </c>
      <c r="E239" s="7">
        <f t="shared" si="62"/>
        <v>0</v>
      </c>
      <c r="F239" s="7">
        <f t="shared" si="62"/>
        <v>0</v>
      </c>
      <c r="G239" s="7">
        <f t="shared" si="62"/>
        <v>0</v>
      </c>
      <c r="H239" s="7">
        <f t="shared" si="62"/>
        <v>0</v>
      </c>
      <c r="I239" s="7">
        <f t="shared" si="62"/>
        <v>0</v>
      </c>
      <c r="J239" s="1"/>
      <c r="K239" s="1"/>
      <c r="L239" s="1"/>
    </row>
    <row r="240" spans="1:12" ht="15">
      <c r="A240" s="31"/>
      <c r="B240" s="33"/>
      <c r="C240" s="2" t="s">
        <v>11</v>
      </c>
      <c r="D240" s="7">
        <f t="shared" si="62"/>
        <v>0</v>
      </c>
      <c r="E240" s="7">
        <f t="shared" si="62"/>
        <v>0</v>
      </c>
      <c r="F240" s="7">
        <f t="shared" si="62"/>
        <v>0</v>
      </c>
      <c r="G240" s="7">
        <f t="shared" si="62"/>
        <v>0</v>
      </c>
      <c r="H240" s="7">
        <f t="shared" si="62"/>
        <v>0</v>
      </c>
      <c r="I240" s="7">
        <f t="shared" si="62"/>
        <v>0</v>
      </c>
      <c r="J240" s="1"/>
      <c r="K240" s="1"/>
      <c r="L240" s="1"/>
    </row>
    <row r="241" spans="1:12" ht="58.5" customHeight="1">
      <c r="A241" s="31"/>
      <c r="B241" s="34"/>
      <c r="C241" s="2" t="s">
        <v>12</v>
      </c>
      <c r="D241" s="7">
        <f t="shared" si="62"/>
        <v>0</v>
      </c>
      <c r="E241" s="7">
        <f t="shared" si="62"/>
        <v>0</v>
      </c>
      <c r="F241" s="7">
        <f t="shared" si="62"/>
        <v>0</v>
      </c>
      <c r="G241" s="7">
        <f t="shared" si="62"/>
        <v>0</v>
      </c>
      <c r="H241" s="7">
        <f t="shared" si="62"/>
        <v>0</v>
      </c>
      <c r="I241" s="7">
        <f t="shared" si="62"/>
        <v>0</v>
      </c>
      <c r="J241" s="1"/>
      <c r="K241" s="1"/>
      <c r="L241" s="1"/>
    </row>
    <row r="242" spans="1:12" ht="15.75" customHeight="1">
      <c r="A242" s="31" t="s">
        <v>17</v>
      </c>
      <c r="B242" s="32" t="s">
        <v>72</v>
      </c>
      <c r="C242" s="5" t="s">
        <v>6</v>
      </c>
      <c r="D242" s="13">
        <f aca="true" t="shared" si="63" ref="D242:I242">SUM(D243:D248)</f>
        <v>0</v>
      </c>
      <c r="E242" s="13">
        <f t="shared" si="63"/>
        <v>0</v>
      </c>
      <c r="F242" s="13">
        <f t="shared" si="63"/>
        <v>0</v>
      </c>
      <c r="G242" s="13">
        <f t="shared" si="63"/>
        <v>0</v>
      </c>
      <c r="H242" s="13">
        <f t="shared" si="63"/>
        <v>0</v>
      </c>
      <c r="I242" s="13">
        <f t="shared" si="63"/>
        <v>0</v>
      </c>
      <c r="J242" s="1"/>
      <c r="K242" s="1"/>
      <c r="L242" s="1"/>
    </row>
    <row r="243" spans="1:12" ht="15">
      <c r="A243" s="31"/>
      <c r="B243" s="33"/>
      <c r="C243" s="2" t="s">
        <v>7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1"/>
      <c r="K243" s="1"/>
      <c r="L243" s="1"/>
    </row>
    <row r="244" spans="1:12" ht="15.75" customHeight="1">
      <c r="A244" s="31"/>
      <c r="B244" s="33"/>
      <c r="C244" s="2" t="s">
        <v>8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1"/>
      <c r="K244" s="1"/>
      <c r="L244" s="1"/>
    </row>
    <row r="245" spans="1:12" ht="16.5" customHeight="1">
      <c r="A245" s="31"/>
      <c r="B245" s="33"/>
      <c r="C245" s="2" t="s">
        <v>9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1"/>
      <c r="K245" s="6"/>
      <c r="L245" s="1"/>
    </row>
    <row r="246" spans="1:12" ht="20.25" customHeight="1">
      <c r="A246" s="31"/>
      <c r="B246" s="33"/>
      <c r="C246" s="2" t="s">
        <v>10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1"/>
      <c r="K246" s="1"/>
      <c r="L246" s="1"/>
    </row>
    <row r="247" spans="1:12" ht="15">
      <c r="A247" s="31"/>
      <c r="B247" s="33"/>
      <c r="C247" s="2" t="s">
        <v>11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1"/>
      <c r="K247" s="1"/>
      <c r="L247" s="1"/>
    </row>
    <row r="248" spans="1:12" ht="39.75" customHeight="1">
      <c r="A248" s="31"/>
      <c r="B248" s="34"/>
      <c r="C248" s="2" t="s">
        <v>12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1"/>
      <c r="K248" s="1"/>
      <c r="L248" s="1"/>
    </row>
    <row r="249" spans="1:12" ht="15.75" customHeight="1">
      <c r="A249" s="31" t="s">
        <v>20</v>
      </c>
      <c r="B249" s="32" t="s">
        <v>73</v>
      </c>
      <c r="C249" s="5" t="s">
        <v>6</v>
      </c>
      <c r="D249" s="13">
        <f aca="true" t="shared" si="64" ref="D249:I249">SUM(D250:D255)</f>
        <v>300</v>
      </c>
      <c r="E249" s="13">
        <f t="shared" si="64"/>
        <v>250</v>
      </c>
      <c r="F249" s="13">
        <f t="shared" si="64"/>
        <v>100</v>
      </c>
      <c r="G249" s="13">
        <f t="shared" si="64"/>
        <v>0</v>
      </c>
      <c r="H249" s="13">
        <f t="shared" si="64"/>
        <v>250</v>
      </c>
      <c r="I249" s="13">
        <f t="shared" si="64"/>
        <v>250</v>
      </c>
      <c r="J249" s="1"/>
      <c r="K249" s="1"/>
      <c r="L249" s="1"/>
    </row>
    <row r="250" spans="1:12" ht="15">
      <c r="A250" s="31"/>
      <c r="B250" s="33"/>
      <c r="C250" s="2" t="s">
        <v>7</v>
      </c>
      <c r="D250" s="7">
        <v>300</v>
      </c>
      <c r="E250" s="7">
        <v>250</v>
      </c>
      <c r="F250" s="7">
        <v>100</v>
      </c>
      <c r="G250" s="7">
        <v>0</v>
      </c>
      <c r="H250" s="7">
        <v>250</v>
      </c>
      <c r="I250" s="7">
        <v>250</v>
      </c>
      <c r="J250" s="1"/>
      <c r="K250" s="1"/>
      <c r="L250" s="1"/>
    </row>
    <row r="251" spans="1:12" ht="15.75" customHeight="1">
      <c r="A251" s="31"/>
      <c r="B251" s="33"/>
      <c r="C251" s="2" t="s">
        <v>8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1"/>
      <c r="K251" s="1"/>
      <c r="L251" s="1"/>
    </row>
    <row r="252" spans="1:12" ht="16.5" customHeight="1">
      <c r="A252" s="31"/>
      <c r="B252" s="33"/>
      <c r="C252" s="2" t="s">
        <v>9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1"/>
      <c r="K252" s="10"/>
      <c r="L252" s="1"/>
    </row>
    <row r="253" spans="1:12" ht="20.25" customHeight="1">
      <c r="A253" s="31"/>
      <c r="B253" s="33"/>
      <c r="C253" s="2" t="s">
        <v>10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1"/>
      <c r="K253" s="1"/>
      <c r="L253" s="1"/>
    </row>
    <row r="254" spans="1:12" ht="15">
      <c r="A254" s="31"/>
      <c r="B254" s="33"/>
      <c r="C254" s="2" t="s">
        <v>11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1"/>
      <c r="K254" s="1"/>
      <c r="L254" s="1"/>
    </row>
    <row r="255" spans="1:12" ht="39.75" customHeight="1">
      <c r="A255" s="31"/>
      <c r="B255" s="34"/>
      <c r="C255" s="2" t="s">
        <v>12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1"/>
      <c r="K255" s="1"/>
      <c r="L255" s="1"/>
    </row>
    <row r="256" spans="1:12" ht="15.75" customHeight="1">
      <c r="A256" s="31" t="s">
        <v>74</v>
      </c>
      <c r="B256" s="32" t="s">
        <v>75</v>
      </c>
      <c r="C256" s="5" t="s">
        <v>6</v>
      </c>
      <c r="D256" s="13">
        <f aca="true" t="shared" si="65" ref="D256:I256">SUM(D257:D262)</f>
        <v>0</v>
      </c>
      <c r="E256" s="13">
        <f t="shared" si="65"/>
        <v>0</v>
      </c>
      <c r="F256" s="13">
        <f t="shared" si="65"/>
        <v>0</v>
      </c>
      <c r="G256" s="13">
        <f t="shared" si="65"/>
        <v>0</v>
      </c>
      <c r="H256" s="13">
        <f t="shared" si="65"/>
        <v>0</v>
      </c>
      <c r="I256" s="13">
        <f t="shared" si="65"/>
        <v>0</v>
      </c>
      <c r="J256" s="1"/>
      <c r="K256" s="1"/>
      <c r="L256" s="1"/>
    </row>
    <row r="257" spans="1:12" ht="15">
      <c r="A257" s="31"/>
      <c r="B257" s="33"/>
      <c r="C257" s="2" t="s">
        <v>7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1"/>
      <c r="K257" s="1"/>
      <c r="L257" s="1"/>
    </row>
    <row r="258" spans="1:12" ht="15.75" customHeight="1">
      <c r="A258" s="31"/>
      <c r="B258" s="33"/>
      <c r="C258" s="2" t="s">
        <v>8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1"/>
      <c r="K258" s="6"/>
      <c r="L258" s="1"/>
    </row>
    <row r="259" spans="1:12" ht="16.5" customHeight="1">
      <c r="A259" s="31"/>
      <c r="B259" s="33"/>
      <c r="C259" s="2" t="s">
        <v>9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1"/>
      <c r="K259" s="10"/>
      <c r="L259" s="1"/>
    </row>
    <row r="260" spans="1:12" ht="20.25" customHeight="1">
      <c r="A260" s="31"/>
      <c r="B260" s="33"/>
      <c r="C260" s="2" t="s">
        <v>10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1"/>
      <c r="K260" s="1"/>
      <c r="L260" s="1"/>
    </row>
    <row r="261" spans="1:12" ht="15">
      <c r="A261" s="31"/>
      <c r="B261" s="33"/>
      <c r="C261" s="2" t="s">
        <v>11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1"/>
      <c r="K261" s="1"/>
      <c r="L261" s="1"/>
    </row>
    <row r="262" spans="1:12" ht="39.75" customHeight="1">
      <c r="A262" s="31"/>
      <c r="B262" s="34"/>
      <c r="C262" s="2" t="s">
        <v>12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1"/>
      <c r="K262" s="1"/>
      <c r="L262" s="1"/>
    </row>
    <row r="263" spans="1:12" ht="15.75" customHeight="1">
      <c r="A263" s="31" t="s">
        <v>76</v>
      </c>
      <c r="B263" s="32" t="s">
        <v>77</v>
      </c>
      <c r="C263" s="5" t="s">
        <v>6</v>
      </c>
      <c r="D263" s="13">
        <f aca="true" t="shared" si="66" ref="D263:I263">SUM(D264:D269)</f>
        <v>0</v>
      </c>
      <c r="E263" s="13">
        <f t="shared" si="66"/>
        <v>0</v>
      </c>
      <c r="F263" s="13">
        <f t="shared" si="66"/>
        <v>0</v>
      </c>
      <c r="G263" s="13">
        <f t="shared" si="66"/>
        <v>0</v>
      </c>
      <c r="H263" s="13">
        <f t="shared" si="66"/>
        <v>0</v>
      </c>
      <c r="I263" s="13">
        <f t="shared" si="66"/>
        <v>0</v>
      </c>
      <c r="J263" s="1"/>
      <c r="K263" s="1"/>
      <c r="L263" s="1"/>
    </row>
    <row r="264" spans="1:12" ht="15">
      <c r="A264" s="31"/>
      <c r="B264" s="33"/>
      <c r="C264" s="2" t="s">
        <v>7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1"/>
      <c r="K264" s="1"/>
      <c r="L264" s="1"/>
    </row>
    <row r="265" spans="1:12" ht="15.75" customHeight="1">
      <c r="A265" s="31"/>
      <c r="B265" s="33"/>
      <c r="C265" s="2" t="s">
        <v>8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1"/>
      <c r="K265" s="1"/>
      <c r="L265" s="1"/>
    </row>
    <row r="266" spans="1:12" ht="16.5" customHeight="1">
      <c r="A266" s="31"/>
      <c r="B266" s="33"/>
      <c r="C266" s="2" t="s">
        <v>9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1"/>
      <c r="K266" s="10"/>
      <c r="L266" s="1"/>
    </row>
    <row r="267" spans="1:12" ht="20.25" customHeight="1">
      <c r="A267" s="31"/>
      <c r="B267" s="33"/>
      <c r="C267" s="2" t="s">
        <v>10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1"/>
      <c r="K267" s="1"/>
      <c r="L267" s="1"/>
    </row>
    <row r="268" spans="1:12" ht="15">
      <c r="A268" s="31"/>
      <c r="B268" s="33"/>
      <c r="C268" s="2" t="s">
        <v>11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1"/>
      <c r="K268" s="1"/>
      <c r="L268" s="1"/>
    </row>
    <row r="269" spans="1:12" ht="39.75" customHeight="1">
      <c r="A269" s="31"/>
      <c r="B269" s="34"/>
      <c r="C269" s="2" t="s">
        <v>12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1"/>
      <c r="K269" s="1"/>
      <c r="L269" s="1"/>
    </row>
    <row r="270" spans="1:12" ht="15.75" customHeight="1">
      <c r="A270" s="31" t="s">
        <v>78</v>
      </c>
      <c r="B270" s="32" t="s">
        <v>79</v>
      </c>
      <c r="C270" s="5" t="s">
        <v>6</v>
      </c>
      <c r="D270" s="13">
        <f aca="true" t="shared" si="67" ref="D270:I270">SUM(D271:D276)</f>
        <v>0</v>
      </c>
      <c r="E270" s="13">
        <f t="shared" si="67"/>
        <v>0</v>
      </c>
      <c r="F270" s="13">
        <f t="shared" si="67"/>
        <v>0</v>
      </c>
      <c r="G270" s="13">
        <f t="shared" si="67"/>
        <v>0</v>
      </c>
      <c r="H270" s="13">
        <f t="shared" si="67"/>
        <v>0</v>
      </c>
      <c r="I270" s="13">
        <f t="shared" si="67"/>
        <v>0</v>
      </c>
      <c r="J270" s="1"/>
      <c r="K270" s="1"/>
      <c r="L270" s="1"/>
    </row>
    <row r="271" spans="1:12" ht="15">
      <c r="A271" s="31"/>
      <c r="B271" s="33"/>
      <c r="C271" s="2" t="s">
        <v>7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1"/>
      <c r="K271" s="1"/>
      <c r="L271" s="1"/>
    </row>
    <row r="272" spans="1:12" ht="15.75" customHeight="1">
      <c r="A272" s="31"/>
      <c r="B272" s="33"/>
      <c r="C272" s="2" t="s">
        <v>8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1"/>
      <c r="K272" s="1"/>
      <c r="L272" s="1"/>
    </row>
    <row r="273" spans="1:12" ht="16.5" customHeight="1">
      <c r="A273" s="31"/>
      <c r="B273" s="33"/>
      <c r="C273" s="2" t="s">
        <v>9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1"/>
      <c r="K273" s="10"/>
      <c r="L273" s="1"/>
    </row>
    <row r="274" spans="1:12" ht="20.25" customHeight="1">
      <c r="A274" s="31"/>
      <c r="B274" s="33"/>
      <c r="C274" s="2" t="s">
        <v>10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1"/>
      <c r="K274" s="1"/>
      <c r="L274" s="1"/>
    </row>
    <row r="275" spans="1:12" ht="15">
      <c r="A275" s="31"/>
      <c r="B275" s="33"/>
      <c r="C275" s="2" t="s">
        <v>11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1"/>
      <c r="K275" s="1"/>
      <c r="L275" s="1"/>
    </row>
    <row r="276" spans="1:12" ht="39.75" customHeight="1">
      <c r="A276" s="31"/>
      <c r="B276" s="34"/>
      <c r="C276" s="2" t="s">
        <v>12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1"/>
      <c r="K276" s="1"/>
      <c r="L276" s="1"/>
    </row>
    <row r="277" spans="1:12" ht="15.75" customHeight="1">
      <c r="A277" s="31" t="s">
        <v>80</v>
      </c>
      <c r="B277" s="32" t="s">
        <v>81</v>
      </c>
      <c r="C277" s="5" t="s">
        <v>6</v>
      </c>
      <c r="D277" s="13">
        <f aca="true" t="shared" si="68" ref="D277:I277">SUM(D278:D283)</f>
        <v>0</v>
      </c>
      <c r="E277" s="13">
        <f t="shared" si="68"/>
        <v>0</v>
      </c>
      <c r="F277" s="13">
        <f t="shared" si="68"/>
        <v>0</v>
      </c>
      <c r="G277" s="13">
        <f t="shared" si="68"/>
        <v>0</v>
      </c>
      <c r="H277" s="13">
        <f t="shared" si="68"/>
        <v>0</v>
      </c>
      <c r="I277" s="13">
        <f t="shared" si="68"/>
        <v>0</v>
      </c>
      <c r="J277" s="1"/>
      <c r="K277" s="1"/>
      <c r="L277" s="1"/>
    </row>
    <row r="278" spans="1:12" ht="15">
      <c r="A278" s="31"/>
      <c r="B278" s="33"/>
      <c r="C278" s="2" t="s">
        <v>7</v>
      </c>
      <c r="D278" s="7">
        <f aca="true" t="shared" si="69" ref="D278:I278">D285+D292+D299</f>
        <v>0</v>
      </c>
      <c r="E278" s="7">
        <f t="shared" si="69"/>
        <v>0</v>
      </c>
      <c r="F278" s="7">
        <f t="shared" si="69"/>
        <v>0</v>
      </c>
      <c r="G278" s="7">
        <f t="shared" si="69"/>
        <v>0</v>
      </c>
      <c r="H278" s="7">
        <f t="shared" si="69"/>
        <v>0</v>
      </c>
      <c r="I278" s="7">
        <f t="shared" si="69"/>
        <v>0</v>
      </c>
      <c r="J278" s="1"/>
      <c r="K278" s="1"/>
      <c r="L278" s="1"/>
    </row>
    <row r="279" spans="1:12" ht="15.75" customHeight="1">
      <c r="A279" s="31"/>
      <c r="B279" s="33"/>
      <c r="C279" s="2" t="s">
        <v>8</v>
      </c>
      <c r="D279" s="7">
        <f aca="true" t="shared" si="70" ref="D279:I283">D286+D293+D300</f>
        <v>0</v>
      </c>
      <c r="E279" s="7">
        <f t="shared" si="70"/>
        <v>0</v>
      </c>
      <c r="F279" s="7">
        <f t="shared" si="70"/>
        <v>0</v>
      </c>
      <c r="G279" s="7">
        <f t="shared" si="70"/>
        <v>0</v>
      </c>
      <c r="H279" s="7">
        <f t="shared" si="70"/>
        <v>0</v>
      </c>
      <c r="I279" s="7">
        <f t="shared" si="70"/>
        <v>0</v>
      </c>
      <c r="J279" s="1"/>
      <c r="K279" s="6"/>
      <c r="L279" s="1"/>
    </row>
    <row r="280" spans="1:12" ht="16.5" customHeight="1">
      <c r="A280" s="31"/>
      <c r="B280" s="33"/>
      <c r="C280" s="2" t="s">
        <v>9</v>
      </c>
      <c r="D280" s="7">
        <f t="shared" si="70"/>
        <v>0</v>
      </c>
      <c r="E280" s="7">
        <f t="shared" si="70"/>
        <v>0</v>
      </c>
      <c r="F280" s="7">
        <f t="shared" si="70"/>
        <v>0</v>
      </c>
      <c r="G280" s="7">
        <f t="shared" si="70"/>
        <v>0</v>
      </c>
      <c r="H280" s="7">
        <f t="shared" si="70"/>
        <v>0</v>
      </c>
      <c r="I280" s="7">
        <f t="shared" si="70"/>
        <v>0</v>
      </c>
      <c r="J280" s="1"/>
      <c r="K280" s="6"/>
      <c r="L280" s="1"/>
    </row>
    <row r="281" spans="1:12" ht="20.25" customHeight="1">
      <c r="A281" s="31"/>
      <c r="B281" s="33"/>
      <c r="C281" s="2" t="s">
        <v>10</v>
      </c>
      <c r="D281" s="7">
        <f t="shared" si="70"/>
        <v>0</v>
      </c>
      <c r="E281" s="7">
        <f t="shared" si="70"/>
        <v>0</v>
      </c>
      <c r="F281" s="7">
        <f t="shared" si="70"/>
        <v>0</v>
      </c>
      <c r="G281" s="7">
        <f t="shared" si="70"/>
        <v>0</v>
      </c>
      <c r="H281" s="7">
        <f t="shared" si="70"/>
        <v>0</v>
      </c>
      <c r="I281" s="7">
        <f t="shared" si="70"/>
        <v>0</v>
      </c>
      <c r="J281" s="1"/>
      <c r="K281" s="1"/>
      <c r="L281" s="1"/>
    </row>
    <row r="282" spans="1:12" ht="15">
      <c r="A282" s="31"/>
      <c r="B282" s="33"/>
      <c r="C282" s="2" t="s">
        <v>11</v>
      </c>
      <c r="D282" s="7">
        <f t="shared" si="70"/>
        <v>0</v>
      </c>
      <c r="E282" s="7">
        <f t="shared" si="70"/>
        <v>0</v>
      </c>
      <c r="F282" s="7">
        <f t="shared" si="70"/>
        <v>0</v>
      </c>
      <c r="G282" s="7">
        <f t="shared" si="70"/>
        <v>0</v>
      </c>
      <c r="H282" s="7">
        <f t="shared" si="70"/>
        <v>0</v>
      </c>
      <c r="I282" s="7">
        <f t="shared" si="70"/>
        <v>0</v>
      </c>
      <c r="J282" s="1"/>
      <c r="K282" s="1"/>
      <c r="L282" s="1"/>
    </row>
    <row r="283" spans="1:12" ht="58.5" customHeight="1">
      <c r="A283" s="31"/>
      <c r="B283" s="34"/>
      <c r="C283" s="2" t="s">
        <v>12</v>
      </c>
      <c r="D283" s="7">
        <f t="shared" si="70"/>
        <v>0</v>
      </c>
      <c r="E283" s="7">
        <f t="shared" si="70"/>
        <v>0</v>
      </c>
      <c r="F283" s="7">
        <f t="shared" si="70"/>
        <v>0</v>
      </c>
      <c r="G283" s="7">
        <f t="shared" si="70"/>
        <v>0</v>
      </c>
      <c r="H283" s="7">
        <f t="shared" si="70"/>
        <v>0</v>
      </c>
      <c r="I283" s="7">
        <f t="shared" si="70"/>
        <v>0</v>
      </c>
      <c r="J283" s="1"/>
      <c r="K283" s="1"/>
      <c r="L283" s="1"/>
    </row>
    <row r="284" spans="1:12" ht="15.75" customHeight="1">
      <c r="A284" s="31" t="s">
        <v>82</v>
      </c>
      <c r="B284" s="32" t="s">
        <v>83</v>
      </c>
      <c r="C284" s="5" t="s">
        <v>6</v>
      </c>
      <c r="D284" s="13">
        <f aca="true" t="shared" si="71" ref="D284:I284">SUM(D285:D290)</f>
        <v>0</v>
      </c>
      <c r="E284" s="13">
        <f t="shared" si="71"/>
        <v>0</v>
      </c>
      <c r="F284" s="13">
        <f t="shared" si="71"/>
        <v>0</v>
      </c>
      <c r="G284" s="13">
        <f t="shared" si="71"/>
        <v>0</v>
      </c>
      <c r="H284" s="13">
        <f t="shared" si="71"/>
        <v>0</v>
      </c>
      <c r="I284" s="13">
        <f t="shared" si="71"/>
        <v>0</v>
      </c>
      <c r="J284" s="1"/>
      <c r="K284" s="1"/>
      <c r="L284" s="1"/>
    </row>
    <row r="285" spans="1:12" ht="15">
      <c r="A285" s="31"/>
      <c r="B285" s="33"/>
      <c r="C285" s="2" t="s">
        <v>7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1"/>
      <c r="K285" s="1"/>
      <c r="L285" s="1"/>
    </row>
    <row r="286" spans="1:12" ht="15.75" customHeight="1">
      <c r="A286" s="31"/>
      <c r="B286" s="33"/>
      <c r="C286" s="2" t="s">
        <v>8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1"/>
      <c r="K286" s="1"/>
      <c r="L286" s="1"/>
    </row>
    <row r="287" spans="1:12" ht="16.5" customHeight="1">
      <c r="A287" s="31"/>
      <c r="B287" s="33"/>
      <c r="C287" s="2" t="s">
        <v>9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1"/>
      <c r="K287" s="6"/>
      <c r="L287" s="1"/>
    </row>
    <row r="288" spans="1:12" ht="20.25" customHeight="1">
      <c r="A288" s="31"/>
      <c r="B288" s="33"/>
      <c r="C288" s="2" t="s">
        <v>10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1"/>
      <c r="K288" s="1"/>
      <c r="L288" s="1"/>
    </row>
    <row r="289" spans="1:12" ht="15">
      <c r="A289" s="31"/>
      <c r="B289" s="33"/>
      <c r="C289" s="2" t="s">
        <v>11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1"/>
      <c r="K289" s="1"/>
      <c r="L289" s="1"/>
    </row>
    <row r="290" spans="1:12" ht="39.75" customHeight="1">
      <c r="A290" s="31"/>
      <c r="B290" s="34"/>
      <c r="C290" s="2" t="s">
        <v>12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1"/>
      <c r="K290" s="1"/>
      <c r="L290" s="1"/>
    </row>
    <row r="291" spans="1:12" ht="15.75" customHeight="1">
      <c r="A291" s="31" t="s">
        <v>84</v>
      </c>
      <c r="B291" s="32" t="s">
        <v>85</v>
      </c>
      <c r="C291" s="5" t="s">
        <v>6</v>
      </c>
      <c r="D291" s="13">
        <f aca="true" t="shared" si="72" ref="D291:I291">SUM(D292:D297)</f>
        <v>0</v>
      </c>
      <c r="E291" s="13">
        <f t="shared" si="72"/>
        <v>0</v>
      </c>
      <c r="F291" s="13">
        <f t="shared" si="72"/>
        <v>0</v>
      </c>
      <c r="G291" s="13">
        <f t="shared" si="72"/>
        <v>0</v>
      </c>
      <c r="H291" s="13">
        <f t="shared" si="72"/>
        <v>0</v>
      </c>
      <c r="I291" s="13">
        <f t="shared" si="72"/>
        <v>0</v>
      </c>
      <c r="J291" s="1"/>
      <c r="K291" s="1"/>
      <c r="L291" s="1"/>
    </row>
    <row r="292" spans="1:12" ht="15">
      <c r="A292" s="31"/>
      <c r="B292" s="33"/>
      <c r="C292" s="2" t="s">
        <v>7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1"/>
      <c r="K292" s="1"/>
      <c r="L292" s="1"/>
    </row>
    <row r="293" spans="1:12" ht="15.75" customHeight="1">
      <c r="A293" s="31"/>
      <c r="B293" s="33"/>
      <c r="C293" s="2" t="s">
        <v>8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1"/>
      <c r="K293" s="1"/>
      <c r="L293" s="1"/>
    </row>
    <row r="294" spans="1:12" ht="16.5" customHeight="1">
      <c r="A294" s="31"/>
      <c r="B294" s="33"/>
      <c r="C294" s="2" t="s">
        <v>9</v>
      </c>
      <c r="D294" s="7">
        <v>0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1"/>
      <c r="K294" s="6"/>
      <c r="L294" s="1"/>
    </row>
    <row r="295" spans="1:12" ht="20.25" customHeight="1">
      <c r="A295" s="31"/>
      <c r="B295" s="33"/>
      <c r="C295" s="2" t="s">
        <v>10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1"/>
      <c r="K295" s="1"/>
      <c r="L295" s="1"/>
    </row>
    <row r="296" spans="1:12" ht="15">
      <c r="A296" s="31"/>
      <c r="B296" s="33"/>
      <c r="C296" s="2" t="s">
        <v>11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1"/>
      <c r="K296" s="1"/>
      <c r="L296" s="1"/>
    </row>
    <row r="297" spans="1:12" ht="39.75" customHeight="1">
      <c r="A297" s="31"/>
      <c r="B297" s="34"/>
      <c r="C297" s="2" t="s">
        <v>12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1"/>
      <c r="K297" s="1"/>
      <c r="L297" s="1"/>
    </row>
    <row r="298" spans="1:12" ht="15.75" customHeight="1">
      <c r="A298" s="31" t="s">
        <v>86</v>
      </c>
      <c r="B298" s="32" t="s">
        <v>87</v>
      </c>
      <c r="C298" s="5" t="s">
        <v>6</v>
      </c>
      <c r="D298" s="13">
        <f aca="true" t="shared" si="73" ref="D298:I298">SUM(D299:D304)</f>
        <v>0</v>
      </c>
      <c r="E298" s="13">
        <f t="shared" si="73"/>
        <v>0</v>
      </c>
      <c r="F298" s="13">
        <f t="shared" si="73"/>
        <v>0</v>
      </c>
      <c r="G298" s="13">
        <f t="shared" si="73"/>
        <v>0</v>
      </c>
      <c r="H298" s="13">
        <f t="shared" si="73"/>
        <v>0</v>
      </c>
      <c r="I298" s="13">
        <f t="shared" si="73"/>
        <v>0</v>
      </c>
      <c r="J298" s="1"/>
      <c r="K298" s="1"/>
      <c r="L298" s="1"/>
    </row>
    <row r="299" spans="1:12" ht="15">
      <c r="A299" s="31"/>
      <c r="B299" s="33"/>
      <c r="C299" s="2" t="s">
        <v>7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1"/>
      <c r="K299" s="1"/>
      <c r="L299" s="1"/>
    </row>
    <row r="300" spans="1:12" ht="15.75" customHeight="1">
      <c r="A300" s="31"/>
      <c r="B300" s="33"/>
      <c r="C300" s="2" t="s">
        <v>8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1"/>
      <c r="K300" s="6"/>
      <c r="L300" s="1"/>
    </row>
    <row r="301" spans="1:12" ht="16.5" customHeight="1">
      <c r="A301" s="31"/>
      <c r="B301" s="33"/>
      <c r="C301" s="2" t="s">
        <v>9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1"/>
      <c r="K301" s="10"/>
      <c r="L301" s="1"/>
    </row>
    <row r="302" spans="1:12" ht="20.25" customHeight="1">
      <c r="A302" s="31"/>
      <c r="B302" s="33"/>
      <c r="C302" s="2" t="s">
        <v>10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1"/>
      <c r="K302" s="1"/>
      <c r="L302" s="1"/>
    </row>
    <row r="303" spans="1:12" ht="15">
      <c r="A303" s="31"/>
      <c r="B303" s="33"/>
      <c r="C303" s="2" t="s">
        <v>11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1"/>
      <c r="K303" s="1"/>
      <c r="L303" s="1"/>
    </row>
    <row r="304" spans="1:12" ht="39.75" customHeight="1">
      <c r="A304" s="31"/>
      <c r="B304" s="34"/>
      <c r="C304" s="2" t="s">
        <v>12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1"/>
      <c r="K304" s="1"/>
      <c r="L304" s="1"/>
    </row>
    <row r="305" spans="1:12" ht="15.75" customHeight="1">
      <c r="A305" s="31" t="s">
        <v>88</v>
      </c>
      <c r="B305" s="32" t="s">
        <v>89</v>
      </c>
      <c r="C305" s="5" t="s">
        <v>6</v>
      </c>
      <c r="D305" s="13">
        <f aca="true" t="shared" si="74" ref="D305:I305">SUM(D306:D311)</f>
        <v>0</v>
      </c>
      <c r="E305" s="13">
        <f t="shared" si="74"/>
        <v>0</v>
      </c>
      <c r="F305" s="13">
        <f t="shared" si="74"/>
        <v>0</v>
      </c>
      <c r="G305" s="13">
        <f t="shared" si="74"/>
        <v>0</v>
      </c>
      <c r="H305" s="13">
        <f t="shared" si="74"/>
        <v>0</v>
      </c>
      <c r="I305" s="13">
        <f t="shared" si="74"/>
        <v>0</v>
      </c>
      <c r="J305" s="1"/>
      <c r="K305" s="1"/>
      <c r="L305" s="1"/>
    </row>
    <row r="306" spans="1:12" ht="15">
      <c r="A306" s="31"/>
      <c r="B306" s="33"/>
      <c r="C306" s="2" t="s">
        <v>7</v>
      </c>
      <c r="D306" s="7">
        <f aca="true" t="shared" si="75" ref="D306:I306">D313</f>
        <v>0</v>
      </c>
      <c r="E306" s="7">
        <f t="shared" si="75"/>
        <v>0</v>
      </c>
      <c r="F306" s="7">
        <f t="shared" si="75"/>
        <v>0</v>
      </c>
      <c r="G306" s="7">
        <f t="shared" si="75"/>
        <v>0</v>
      </c>
      <c r="H306" s="7">
        <f t="shared" si="75"/>
        <v>0</v>
      </c>
      <c r="I306" s="7">
        <f t="shared" si="75"/>
        <v>0</v>
      </c>
      <c r="J306" s="1"/>
      <c r="K306" s="1"/>
      <c r="L306" s="1"/>
    </row>
    <row r="307" spans="1:12" ht="15.75" customHeight="1">
      <c r="A307" s="31"/>
      <c r="B307" s="33"/>
      <c r="C307" s="2" t="s">
        <v>8</v>
      </c>
      <c r="D307" s="7">
        <f aca="true" t="shared" si="76" ref="D307:I311">D314</f>
        <v>0</v>
      </c>
      <c r="E307" s="7">
        <f t="shared" si="76"/>
        <v>0</v>
      </c>
      <c r="F307" s="7">
        <f t="shared" si="76"/>
        <v>0</v>
      </c>
      <c r="G307" s="7">
        <f t="shared" si="76"/>
        <v>0</v>
      </c>
      <c r="H307" s="7">
        <f t="shared" si="76"/>
        <v>0</v>
      </c>
      <c r="I307" s="7">
        <f t="shared" si="76"/>
        <v>0</v>
      </c>
      <c r="J307" s="1"/>
      <c r="K307" s="6"/>
      <c r="L307" s="1"/>
    </row>
    <row r="308" spans="1:12" ht="16.5" customHeight="1">
      <c r="A308" s="31"/>
      <c r="B308" s="33"/>
      <c r="C308" s="2" t="s">
        <v>9</v>
      </c>
      <c r="D308" s="7">
        <f t="shared" si="76"/>
        <v>0</v>
      </c>
      <c r="E308" s="7">
        <f t="shared" si="76"/>
        <v>0</v>
      </c>
      <c r="F308" s="7">
        <f t="shared" si="76"/>
        <v>0</v>
      </c>
      <c r="G308" s="7">
        <f t="shared" si="76"/>
        <v>0</v>
      </c>
      <c r="H308" s="7">
        <f t="shared" si="76"/>
        <v>0</v>
      </c>
      <c r="I308" s="7">
        <f t="shared" si="76"/>
        <v>0</v>
      </c>
      <c r="J308" s="1"/>
      <c r="K308" s="10"/>
      <c r="L308" s="1"/>
    </row>
    <row r="309" spans="1:12" ht="20.25" customHeight="1">
      <c r="A309" s="31"/>
      <c r="B309" s="33"/>
      <c r="C309" s="2" t="s">
        <v>10</v>
      </c>
      <c r="D309" s="7">
        <f t="shared" si="76"/>
        <v>0</v>
      </c>
      <c r="E309" s="7">
        <f t="shared" si="76"/>
        <v>0</v>
      </c>
      <c r="F309" s="7">
        <f t="shared" si="76"/>
        <v>0</v>
      </c>
      <c r="G309" s="7">
        <f t="shared" si="76"/>
        <v>0</v>
      </c>
      <c r="H309" s="7">
        <f t="shared" si="76"/>
        <v>0</v>
      </c>
      <c r="I309" s="7">
        <f t="shared" si="76"/>
        <v>0</v>
      </c>
      <c r="J309" s="1"/>
      <c r="K309" s="1"/>
      <c r="L309" s="1"/>
    </row>
    <row r="310" spans="1:12" ht="15">
      <c r="A310" s="31"/>
      <c r="B310" s="33"/>
      <c r="C310" s="2" t="s">
        <v>11</v>
      </c>
      <c r="D310" s="7">
        <f t="shared" si="76"/>
        <v>0</v>
      </c>
      <c r="E310" s="7">
        <f t="shared" si="76"/>
        <v>0</v>
      </c>
      <c r="F310" s="7">
        <f t="shared" si="76"/>
        <v>0</v>
      </c>
      <c r="G310" s="7">
        <f t="shared" si="76"/>
        <v>0</v>
      </c>
      <c r="H310" s="7">
        <f t="shared" si="76"/>
        <v>0</v>
      </c>
      <c r="I310" s="7">
        <f t="shared" si="76"/>
        <v>0</v>
      </c>
      <c r="J310" s="1"/>
      <c r="K310" s="1"/>
      <c r="L310" s="1"/>
    </row>
    <row r="311" spans="1:12" ht="39.75" customHeight="1">
      <c r="A311" s="31"/>
      <c r="B311" s="34"/>
      <c r="C311" s="2" t="s">
        <v>12</v>
      </c>
      <c r="D311" s="7">
        <f t="shared" si="76"/>
        <v>0</v>
      </c>
      <c r="E311" s="7">
        <f t="shared" si="76"/>
        <v>0</v>
      </c>
      <c r="F311" s="7">
        <f t="shared" si="76"/>
        <v>0</v>
      </c>
      <c r="G311" s="7">
        <f t="shared" si="76"/>
        <v>0</v>
      </c>
      <c r="H311" s="7">
        <f t="shared" si="76"/>
        <v>0</v>
      </c>
      <c r="I311" s="7">
        <f t="shared" si="76"/>
        <v>0</v>
      </c>
      <c r="J311" s="1"/>
      <c r="K311" s="1"/>
      <c r="L311" s="1"/>
    </row>
    <row r="312" spans="1:12" ht="15.75" customHeight="1">
      <c r="A312" s="31" t="s">
        <v>90</v>
      </c>
      <c r="B312" s="32" t="s">
        <v>91</v>
      </c>
      <c r="C312" s="5" t="s">
        <v>6</v>
      </c>
      <c r="D312" s="13">
        <f aca="true" t="shared" si="77" ref="D312:I312">SUM(D313:D318)</f>
        <v>0</v>
      </c>
      <c r="E312" s="13">
        <f t="shared" si="77"/>
        <v>0</v>
      </c>
      <c r="F312" s="13">
        <f t="shared" si="77"/>
        <v>0</v>
      </c>
      <c r="G312" s="13">
        <f t="shared" si="77"/>
        <v>0</v>
      </c>
      <c r="H312" s="13">
        <f t="shared" si="77"/>
        <v>0</v>
      </c>
      <c r="I312" s="13">
        <f t="shared" si="77"/>
        <v>0</v>
      </c>
      <c r="J312" s="1"/>
      <c r="K312" s="1"/>
      <c r="L312" s="1"/>
    </row>
    <row r="313" spans="1:12" ht="15">
      <c r="A313" s="31"/>
      <c r="B313" s="33"/>
      <c r="C313" s="2" t="s">
        <v>7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1"/>
      <c r="K313" s="1"/>
      <c r="L313" s="1"/>
    </row>
    <row r="314" spans="1:12" ht="15.75" customHeight="1">
      <c r="A314" s="31"/>
      <c r="B314" s="33"/>
      <c r="C314" s="2" t="s">
        <v>8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1"/>
      <c r="K314" s="11"/>
      <c r="L314" s="1"/>
    </row>
    <row r="315" spans="1:12" ht="16.5" customHeight="1">
      <c r="A315" s="31"/>
      <c r="B315" s="33"/>
      <c r="C315" s="2" t="s">
        <v>9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1"/>
      <c r="K315" s="1"/>
      <c r="L315" s="1"/>
    </row>
    <row r="316" spans="1:12" ht="20.25" customHeight="1">
      <c r="A316" s="31"/>
      <c r="B316" s="33"/>
      <c r="C316" s="2" t="s">
        <v>10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1"/>
      <c r="K316" s="1"/>
      <c r="L316" s="1"/>
    </row>
    <row r="317" spans="1:12" ht="15">
      <c r="A317" s="31"/>
      <c r="B317" s="33"/>
      <c r="C317" s="2" t="s">
        <v>11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1"/>
      <c r="K317" s="1"/>
      <c r="L317" s="1"/>
    </row>
    <row r="318" spans="1:12" ht="33" customHeight="1">
      <c r="A318" s="31"/>
      <c r="B318" s="34"/>
      <c r="C318" s="2" t="s">
        <v>12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1"/>
      <c r="K318" s="1"/>
      <c r="L318" s="1"/>
    </row>
    <row r="319" spans="1:12" ht="15.75" customHeight="1">
      <c r="A319" s="31" t="s">
        <v>92</v>
      </c>
      <c r="B319" s="31" t="s">
        <v>93</v>
      </c>
      <c r="C319" s="5" t="s">
        <v>6</v>
      </c>
      <c r="D319" s="14">
        <f aca="true" t="shared" si="78" ref="D319:I319">SUM(D320:D325)</f>
        <v>152907.10512999998</v>
      </c>
      <c r="E319" s="14">
        <f t="shared" si="78"/>
        <v>59713.96012</v>
      </c>
      <c r="F319" s="14">
        <f t="shared" si="78"/>
        <v>14382.531760000002</v>
      </c>
      <c r="G319" s="14">
        <f t="shared" si="78"/>
        <v>0</v>
      </c>
      <c r="H319" s="14">
        <f t="shared" si="78"/>
        <v>0</v>
      </c>
      <c r="I319" s="14">
        <f t="shared" si="78"/>
        <v>0</v>
      </c>
      <c r="J319" s="1"/>
      <c r="K319" s="1"/>
      <c r="L319" s="1"/>
    </row>
    <row r="320" spans="1:12" ht="15">
      <c r="A320" s="31"/>
      <c r="B320" s="31"/>
      <c r="C320" s="2" t="s">
        <v>7</v>
      </c>
      <c r="D320" s="4">
        <f aca="true" t="shared" si="79" ref="D320:E324">D327+D397</f>
        <v>9874.62802</v>
      </c>
      <c r="E320" s="4">
        <f t="shared" si="79"/>
        <v>6068.66205</v>
      </c>
      <c r="F320" s="4">
        <f aca="true" t="shared" si="80" ref="F320:F325">F327+F425</f>
        <v>1124.9</v>
      </c>
      <c r="G320" s="4">
        <f aca="true" t="shared" si="81" ref="G320:I324">G327+G397</f>
        <v>0</v>
      </c>
      <c r="H320" s="4">
        <f t="shared" si="81"/>
        <v>0</v>
      </c>
      <c r="I320" s="4">
        <f t="shared" si="81"/>
        <v>0</v>
      </c>
      <c r="J320" s="1"/>
      <c r="K320" s="1"/>
      <c r="L320" s="1"/>
    </row>
    <row r="321" spans="1:12" ht="15.75" customHeight="1">
      <c r="A321" s="31"/>
      <c r="B321" s="31"/>
      <c r="C321" s="2" t="s">
        <v>8</v>
      </c>
      <c r="D321" s="4">
        <f t="shared" si="79"/>
        <v>60029.785939999994</v>
      </c>
      <c r="E321" s="4">
        <f t="shared" si="79"/>
        <v>14903.79444</v>
      </c>
      <c r="F321" s="4">
        <f t="shared" si="80"/>
        <v>5974.69783</v>
      </c>
      <c r="G321" s="4">
        <f t="shared" si="81"/>
        <v>0</v>
      </c>
      <c r="H321" s="4">
        <f t="shared" si="81"/>
        <v>0</v>
      </c>
      <c r="I321" s="4">
        <f t="shared" si="81"/>
        <v>0</v>
      </c>
      <c r="J321" s="1"/>
      <c r="K321" s="6"/>
      <c r="L321" s="1"/>
    </row>
    <row r="322" spans="1:12" ht="16.5" customHeight="1">
      <c r="A322" s="31"/>
      <c r="B322" s="31"/>
      <c r="C322" s="2" t="s">
        <v>9</v>
      </c>
      <c r="D322" s="4">
        <f t="shared" si="79"/>
        <v>83002.69117</v>
      </c>
      <c r="E322" s="4">
        <f t="shared" si="79"/>
        <v>38741.50363</v>
      </c>
      <c r="F322" s="4">
        <f t="shared" si="80"/>
        <v>7282.93393</v>
      </c>
      <c r="G322" s="4">
        <f t="shared" si="81"/>
        <v>0</v>
      </c>
      <c r="H322" s="4">
        <f t="shared" si="81"/>
        <v>0</v>
      </c>
      <c r="I322" s="4">
        <f t="shared" si="81"/>
        <v>0</v>
      </c>
      <c r="J322" s="1"/>
      <c r="K322" s="6"/>
      <c r="L322" s="1"/>
    </row>
    <row r="323" spans="1:12" ht="20.25" customHeight="1">
      <c r="A323" s="31"/>
      <c r="B323" s="31"/>
      <c r="C323" s="2" t="s">
        <v>10</v>
      </c>
      <c r="D323" s="4">
        <f t="shared" si="79"/>
        <v>0</v>
      </c>
      <c r="E323" s="4">
        <f t="shared" si="79"/>
        <v>0</v>
      </c>
      <c r="F323" s="4">
        <f t="shared" si="80"/>
        <v>0</v>
      </c>
      <c r="G323" s="4">
        <f t="shared" si="81"/>
        <v>0</v>
      </c>
      <c r="H323" s="4">
        <f t="shared" si="81"/>
        <v>0</v>
      </c>
      <c r="I323" s="4">
        <f t="shared" si="81"/>
        <v>0</v>
      </c>
      <c r="J323" s="1"/>
      <c r="K323" s="1"/>
      <c r="L323" s="1"/>
    </row>
    <row r="324" spans="1:12" ht="15">
      <c r="A324" s="31"/>
      <c r="B324" s="31"/>
      <c r="C324" s="2" t="s">
        <v>11</v>
      </c>
      <c r="D324" s="4">
        <f t="shared" si="79"/>
        <v>0</v>
      </c>
      <c r="E324" s="4">
        <f t="shared" si="79"/>
        <v>0</v>
      </c>
      <c r="F324" s="4">
        <f t="shared" si="80"/>
        <v>0</v>
      </c>
      <c r="G324" s="4">
        <f t="shared" si="81"/>
        <v>0</v>
      </c>
      <c r="H324" s="4">
        <f t="shared" si="81"/>
        <v>0</v>
      </c>
      <c r="I324" s="4">
        <f t="shared" si="81"/>
        <v>0</v>
      </c>
      <c r="J324" s="1"/>
      <c r="K324" s="1"/>
      <c r="L324" s="1"/>
    </row>
    <row r="325" spans="1:12" ht="39.75" customHeight="1">
      <c r="A325" s="31"/>
      <c r="B325" s="31"/>
      <c r="C325" s="2" t="s">
        <v>12</v>
      </c>
      <c r="D325" s="4">
        <f>D332+D402</f>
        <v>0</v>
      </c>
      <c r="E325" s="4">
        <f>E332+E402</f>
        <v>0</v>
      </c>
      <c r="F325" s="4">
        <f t="shared" si="80"/>
        <v>0</v>
      </c>
      <c r="G325" s="4">
        <f>G332+G402</f>
        <v>0</v>
      </c>
      <c r="H325" s="4">
        <f>H332+H402</f>
        <v>0</v>
      </c>
      <c r="I325" s="4">
        <f>I332+I402</f>
        <v>0</v>
      </c>
      <c r="J325" s="1"/>
      <c r="K325" s="1"/>
      <c r="L325" s="1"/>
    </row>
    <row r="326" spans="1:12" ht="15.75" customHeight="1">
      <c r="A326" s="31" t="s">
        <v>15</v>
      </c>
      <c r="B326" s="32" t="s">
        <v>94</v>
      </c>
      <c r="C326" s="5" t="s">
        <v>6</v>
      </c>
      <c r="D326" s="13">
        <f aca="true" t="shared" si="82" ref="D326:I326">SUM(D327:D332)</f>
        <v>152907.10512999998</v>
      </c>
      <c r="E326" s="13">
        <f t="shared" si="82"/>
        <v>59713.96012</v>
      </c>
      <c r="F326" s="13">
        <f t="shared" si="82"/>
        <v>14382.531760000002</v>
      </c>
      <c r="G326" s="13">
        <f t="shared" si="82"/>
        <v>0</v>
      </c>
      <c r="H326" s="13">
        <f t="shared" si="82"/>
        <v>0</v>
      </c>
      <c r="I326" s="13">
        <f t="shared" si="82"/>
        <v>0</v>
      </c>
      <c r="J326" s="1"/>
      <c r="K326" s="1"/>
      <c r="L326" s="1"/>
    </row>
    <row r="327" spans="1:12" ht="15">
      <c r="A327" s="31"/>
      <c r="B327" s="33"/>
      <c r="C327" s="2" t="s">
        <v>7</v>
      </c>
      <c r="D327" s="7">
        <f aca="true" t="shared" si="83" ref="D327:I327">D334</f>
        <v>9874.62802</v>
      </c>
      <c r="E327" s="7">
        <f t="shared" si="83"/>
        <v>6068.66205</v>
      </c>
      <c r="F327" s="7">
        <f t="shared" si="83"/>
        <v>1124.9</v>
      </c>
      <c r="G327" s="7">
        <f t="shared" si="83"/>
        <v>0</v>
      </c>
      <c r="H327" s="7">
        <f t="shared" si="83"/>
        <v>0</v>
      </c>
      <c r="I327" s="7">
        <f t="shared" si="83"/>
        <v>0</v>
      </c>
      <c r="J327" s="1"/>
      <c r="K327" s="1"/>
      <c r="L327" s="1"/>
    </row>
    <row r="328" spans="1:12" ht="15.75" customHeight="1">
      <c r="A328" s="31"/>
      <c r="B328" s="33"/>
      <c r="C328" s="2" t="s">
        <v>8</v>
      </c>
      <c r="D328" s="7">
        <f aca="true" t="shared" si="84" ref="D328:I332">D335</f>
        <v>60029.785939999994</v>
      </c>
      <c r="E328" s="7">
        <f t="shared" si="84"/>
        <v>14903.79444</v>
      </c>
      <c r="F328" s="7">
        <f t="shared" si="84"/>
        <v>5974.69783</v>
      </c>
      <c r="G328" s="7">
        <f t="shared" si="84"/>
        <v>0</v>
      </c>
      <c r="H328" s="7">
        <f t="shared" si="84"/>
        <v>0</v>
      </c>
      <c r="I328" s="7">
        <f t="shared" si="84"/>
        <v>0</v>
      </c>
      <c r="J328" s="1"/>
      <c r="K328" s="6"/>
      <c r="L328" s="1"/>
    </row>
    <row r="329" spans="1:12" ht="16.5" customHeight="1">
      <c r="A329" s="31"/>
      <c r="B329" s="33"/>
      <c r="C329" s="2" t="s">
        <v>9</v>
      </c>
      <c r="D329" s="7">
        <f t="shared" si="84"/>
        <v>83002.69117</v>
      </c>
      <c r="E329" s="7">
        <f t="shared" si="84"/>
        <v>38741.50363</v>
      </c>
      <c r="F329" s="7">
        <f t="shared" si="84"/>
        <v>7282.93393</v>
      </c>
      <c r="G329" s="7">
        <f t="shared" si="84"/>
        <v>0</v>
      </c>
      <c r="H329" s="7">
        <f t="shared" si="84"/>
        <v>0</v>
      </c>
      <c r="I329" s="7">
        <f t="shared" si="84"/>
        <v>0</v>
      </c>
      <c r="J329" s="1"/>
      <c r="K329" s="6"/>
      <c r="L329" s="1"/>
    </row>
    <row r="330" spans="1:12" ht="20.25" customHeight="1">
      <c r="A330" s="31"/>
      <c r="B330" s="33"/>
      <c r="C330" s="2" t="s">
        <v>10</v>
      </c>
      <c r="D330" s="7">
        <f t="shared" si="84"/>
        <v>0</v>
      </c>
      <c r="E330" s="7">
        <f t="shared" si="84"/>
        <v>0</v>
      </c>
      <c r="F330" s="7">
        <f t="shared" si="84"/>
        <v>0</v>
      </c>
      <c r="G330" s="7">
        <f t="shared" si="84"/>
        <v>0</v>
      </c>
      <c r="H330" s="7">
        <f t="shared" si="84"/>
        <v>0</v>
      </c>
      <c r="I330" s="7">
        <f t="shared" si="84"/>
        <v>0</v>
      </c>
      <c r="J330" s="1"/>
      <c r="K330" s="1"/>
      <c r="L330" s="1"/>
    </row>
    <row r="331" spans="1:12" ht="15">
      <c r="A331" s="31"/>
      <c r="B331" s="33"/>
      <c r="C331" s="2" t="s">
        <v>11</v>
      </c>
      <c r="D331" s="7">
        <f t="shared" si="84"/>
        <v>0</v>
      </c>
      <c r="E331" s="7">
        <f t="shared" si="84"/>
        <v>0</v>
      </c>
      <c r="F331" s="7">
        <f t="shared" si="84"/>
        <v>0</v>
      </c>
      <c r="G331" s="7">
        <f t="shared" si="84"/>
        <v>0</v>
      </c>
      <c r="H331" s="7">
        <f t="shared" si="84"/>
        <v>0</v>
      </c>
      <c r="I331" s="7">
        <f t="shared" si="84"/>
        <v>0</v>
      </c>
      <c r="J331" s="1"/>
      <c r="K331" s="1"/>
      <c r="L331" s="1"/>
    </row>
    <row r="332" spans="1:12" ht="58.5" customHeight="1">
      <c r="A332" s="31"/>
      <c r="B332" s="34"/>
      <c r="C332" s="2" t="s">
        <v>12</v>
      </c>
      <c r="D332" s="7">
        <f t="shared" si="84"/>
        <v>0</v>
      </c>
      <c r="E332" s="7">
        <f t="shared" si="84"/>
        <v>0</v>
      </c>
      <c r="F332" s="7">
        <f t="shared" si="84"/>
        <v>0</v>
      </c>
      <c r="G332" s="7">
        <f t="shared" si="84"/>
        <v>0</v>
      </c>
      <c r="H332" s="7">
        <f t="shared" si="84"/>
        <v>0</v>
      </c>
      <c r="I332" s="7">
        <f t="shared" si="84"/>
        <v>0</v>
      </c>
      <c r="J332" s="1"/>
      <c r="K332" s="1"/>
      <c r="L332" s="1"/>
    </row>
    <row r="333" spans="1:12" ht="15.75" customHeight="1">
      <c r="A333" s="31" t="s">
        <v>17</v>
      </c>
      <c r="B333" s="32" t="s">
        <v>95</v>
      </c>
      <c r="C333" s="5" t="s">
        <v>6</v>
      </c>
      <c r="D333" s="13">
        <f aca="true" t="shared" si="85" ref="D333:I333">SUM(D334:D339)</f>
        <v>152907.10512999998</v>
      </c>
      <c r="E333" s="13">
        <f t="shared" si="85"/>
        <v>59713.96012</v>
      </c>
      <c r="F333" s="13">
        <f t="shared" si="85"/>
        <v>14382.531760000002</v>
      </c>
      <c r="G333" s="13">
        <f t="shared" si="85"/>
        <v>0</v>
      </c>
      <c r="H333" s="13">
        <f t="shared" si="85"/>
        <v>0</v>
      </c>
      <c r="I333" s="13">
        <f t="shared" si="85"/>
        <v>0</v>
      </c>
      <c r="J333" s="1"/>
      <c r="K333" s="1"/>
      <c r="L333" s="1"/>
    </row>
    <row r="334" spans="1:12" ht="15">
      <c r="A334" s="31"/>
      <c r="B334" s="33"/>
      <c r="C334" s="2" t="s">
        <v>7</v>
      </c>
      <c r="D334" s="7">
        <f aca="true" t="shared" si="86" ref="D334:I335">D341+D348+D355+D362+D369+D376+D383+D390+D397+D404+D411+D418</f>
        <v>9874.62802</v>
      </c>
      <c r="E334" s="7">
        <f t="shared" si="86"/>
        <v>6068.66205</v>
      </c>
      <c r="F334" s="7">
        <f t="shared" si="86"/>
        <v>1124.9</v>
      </c>
      <c r="G334" s="7">
        <f t="shared" si="86"/>
        <v>0</v>
      </c>
      <c r="H334" s="7">
        <f t="shared" si="86"/>
        <v>0</v>
      </c>
      <c r="I334" s="7">
        <f t="shared" si="86"/>
        <v>0</v>
      </c>
      <c r="J334" s="1"/>
      <c r="K334" s="1"/>
      <c r="L334" s="1"/>
    </row>
    <row r="335" spans="1:12" ht="15.75" customHeight="1">
      <c r="A335" s="31"/>
      <c r="B335" s="33"/>
      <c r="C335" s="2" t="s">
        <v>8</v>
      </c>
      <c r="D335" s="7">
        <f t="shared" si="86"/>
        <v>60029.785939999994</v>
      </c>
      <c r="E335" s="7">
        <f t="shared" si="86"/>
        <v>14903.79444</v>
      </c>
      <c r="F335" s="7">
        <f t="shared" si="86"/>
        <v>5974.69783</v>
      </c>
      <c r="G335" s="7">
        <f t="shared" si="86"/>
        <v>0</v>
      </c>
      <c r="H335" s="7">
        <f t="shared" si="86"/>
        <v>0</v>
      </c>
      <c r="I335" s="7">
        <f t="shared" si="86"/>
        <v>0</v>
      </c>
      <c r="J335" s="1"/>
      <c r="K335" s="1"/>
      <c r="L335" s="1"/>
    </row>
    <row r="336" spans="1:12" ht="16.5" customHeight="1">
      <c r="A336" s="31"/>
      <c r="B336" s="33"/>
      <c r="C336" s="2" t="s">
        <v>9</v>
      </c>
      <c r="D336" s="7">
        <f>D343+D350+D357+D364+D371+D378+D385+D392+D399+D406+D413+D420</f>
        <v>83002.69117</v>
      </c>
      <c r="E336" s="7">
        <f>E343+E350+E357+E364+E371+E378+E385+E392+E399+E406+E420+E413</f>
        <v>38741.50363</v>
      </c>
      <c r="F336" s="7">
        <f aca="true" t="shared" si="87" ref="F336:I339">F343+F350+F357+F364+F371+F378+F385+F392+F399+F406+F413+F420</f>
        <v>7282.93393</v>
      </c>
      <c r="G336" s="7">
        <f t="shared" si="87"/>
        <v>0</v>
      </c>
      <c r="H336" s="7">
        <f t="shared" si="87"/>
        <v>0</v>
      </c>
      <c r="I336" s="7">
        <f t="shared" si="87"/>
        <v>0</v>
      </c>
      <c r="J336" s="10"/>
      <c r="K336" s="6"/>
      <c r="L336" s="1"/>
    </row>
    <row r="337" spans="1:12" ht="20.25" customHeight="1">
      <c r="A337" s="31"/>
      <c r="B337" s="33"/>
      <c r="C337" s="2" t="s">
        <v>10</v>
      </c>
      <c r="D337" s="7">
        <f>D344+D351+D358+D365+D372+D379+D386+D393+D400+D407+D414+D421</f>
        <v>0</v>
      </c>
      <c r="E337" s="7">
        <f>E344+E351+E358+E365+E372+E379+E386+E393+E400+E407+E414+E421</f>
        <v>0</v>
      </c>
      <c r="F337" s="7">
        <f t="shared" si="87"/>
        <v>0</v>
      </c>
      <c r="G337" s="7">
        <f t="shared" si="87"/>
        <v>0</v>
      </c>
      <c r="H337" s="7">
        <f t="shared" si="87"/>
        <v>0</v>
      </c>
      <c r="I337" s="7">
        <f t="shared" si="87"/>
        <v>0</v>
      </c>
      <c r="J337" s="1"/>
      <c r="K337" s="1"/>
      <c r="L337" s="1"/>
    </row>
    <row r="338" spans="1:12" ht="15">
      <c r="A338" s="31"/>
      <c r="B338" s="33"/>
      <c r="C338" s="2" t="s">
        <v>11</v>
      </c>
      <c r="D338" s="7">
        <f>D345+D352+D359+D366+D373+D380+D387+D394+D401+D408+D415</f>
        <v>0</v>
      </c>
      <c r="E338" s="7">
        <f>E345+E352+E359+E366+E373+E380+E387+E394+E401+E408+E415</f>
        <v>0</v>
      </c>
      <c r="F338" s="7">
        <f t="shared" si="87"/>
        <v>0</v>
      </c>
      <c r="G338" s="7">
        <f t="shared" si="87"/>
        <v>0</v>
      </c>
      <c r="H338" s="7">
        <f t="shared" si="87"/>
        <v>0</v>
      </c>
      <c r="I338" s="7">
        <f t="shared" si="87"/>
        <v>0</v>
      </c>
      <c r="J338" s="1"/>
      <c r="K338" s="1"/>
      <c r="L338" s="1"/>
    </row>
    <row r="339" spans="1:12" ht="39.75" customHeight="1">
      <c r="A339" s="31"/>
      <c r="B339" s="34"/>
      <c r="C339" s="2" t="s">
        <v>12</v>
      </c>
      <c r="D339" s="7">
        <f>D346+D353+D360+D367+D374+D381+D388+D395+D402+D409+D416+D423</f>
        <v>0</v>
      </c>
      <c r="E339" s="7">
        <f>E346+E353+E360+E367+E374+E381+E388+E395+E402+E409+E416+E423</f>
        <v>0</v>
      </c>
      <c r="F339" s="7">
        <f t="shared" si="87"/>
        <v>0</v>
      </c>
      <c r="G339" s="7">
        <f t="shared" si="87"/>
        <v>0</v>
      </c>
      <c r="H339" s="7">
        <f t="shared" si="87"/>
        <v>0</v>
      </c>
      <c r="I339" s="7">
        <f t="shared" si="87"/>
        <v>0</v>
      </c>
      <c r="J339" s="1"/>
      <c r="K339" s="1"/>
      <c r="L339" s="1"/>
    </row>
    <row r="340" spans="1:12" ht="15.75" customHeight="1">
      <c r="A340" s="31" t="s">
        <v>22</v>
      </c>
      <c r="B340" s="32" t="s">
        <v>157</v>
      </c>
      <c r="C340" s="5" t="s">
        <v>6</v>
      </c>
      <c r="D340" s="13">
        <f aca="true" t="shared" si="88" ref="D340:I340">SUM(D341:D346)</f>
        <v>33173.403</v>
      </c>
      <c r="E340" s="13">
        <f t="shared" si="88"/>
        <v>16922.8256</v>
      </c>
      <c r="F340" s="13">
        <f t="shared" si="88"/>
        <v>0</v>
      </c>
      <c r="G340" s="13">
        <f t="shared" si="88"/>
        <v>0</v>
      </c>
      <c r="H340" s="13">
        <f t="shared" si="88"/>
        <v>0</v>
      </c>
      <c r="I340" s="13">
        <f t="shared" si="88"/>
        <v>0</v>
      </c>
      <c r="J340" s="1"/>
      <c r="K340" s="1"/>
      <c r="L340" s="1"/>
    </row>
    <row r="341" spans="1:12" ht="15">
      <c r="A341" s="31"/>
      <c r="B341" s="33"/>
      <c r="C341" s="2" t="s">
        <v>7</v>
      </c>
      <c r="D341" s="7">
        <v>2212.54</v>
      </c>
      <c r="E341" s="7">
        <v>1092.0195</v>
      </c>
      <c r="F341" s="7">
        <v>0</v>
      </c>
      <c r="G341" s="7">
        <v>0</v>
      </c>
      <c r="H341" s="7">
        <v>0</v>
      </c>
      <c r="I341" s="7">
        <v>0</v>
      </c>
      <c r="J341" s="1"/>
      <c r="K341" s="1"/>
      <c r="L341" s="1"/>
    </row>
    <row r="342" spans="1:12" ht="15.75" customHeight="1">
      <c r="A342" s="31"/>
      <c r="B342" s="33"/>
      <c r="C342" s="2" t="s">
        <v>8</v>
      </c>
      <c r="D342" s="4">
        <v>7834.61</v>
      </c>
      <c r="E342" s="7">
        <v>1907.9431</v>
      </c>
      <c r="F342" s="7">
        <v>0</v>
      </c>
      <c r="G342" s="7">
        <v>0</v>
      </c>
      <c r="H342" s="7">
        <v>0</v>
      </c>
      <c r="I342" s="7">
        <v>0</v>
      </c>
      <c r="J342" s="6"/>
      <c r="K342" s="1"/>
      <c r="L342" s="1"/>
    </row>
    <row r="343" spans="1:12" ht="16.5" customHeight="1">
      <c r="A343" s="31"/>
      <c r="B343" s="33"/>
      <c r="C343" s="2" t="s">
        <v>9</v>
      </c>
      <c r="D343" s="4">
        <v>23126.253</v>
      </c>
      <c r="E343" s="7">
        <v>13922.863</v>
      </c>
      <c r="F343" s="7">
        <v>0</v>
      </c>
      <c r="G343" s="7">
        <v>0</v>
      </c>
      <c r="H343" s="7">
        <v>0</v>
      </c>
      <c r="I343" s="7">
        <v>0</v>
      </c>
      <c r="J343" s="1"/>
      <c r="K343" s="10"/>
      <c r="L343" s="1"/>
    </row>
    <row r="344" spans="1:12" ht="20.25" customHeight="1">
      <c r="A344" s="31"/>
      <c r="B344" s="33"/>
      <c r="C344" s="2" t="s">
        <v>10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1"/>
      <c r="K344" s="1"/>
      <c r="L344" s="1"/>
    </row>
    <row r="345" spans="1:12" ht="15">
      <c r="A345" s="31"/>
      <c r="B345" s="33"/>
      <c r="C345" s="2" t="s">
        <v>11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1"/>
      <c r="K345" s="1"/>
      <c r="L345" s="1"/>
    </row>
    <row r="346" spans="1:12" ht="39.75" customHeight="1">
      <c r="A346" s="31"/>
      <c r="B346" s="34"/>
      <c r="C346" s="2" t="s">
        <v>12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1"/>
      <c r="K346" s="1"/>
      <c r="L346" s="1"/>
    </row>
    <row r="347" spans="1:12" ht="15.75" customHeight="1">
      <c r="A347" s="31" t="s">
        <v>96</v>
      </c>
      <c r="B347" s="32" t="s">
        <v>142</v>
      </c>
      <c r="C347" s="5" t="s">
        <v>6</v>
      </c>
      <c r="D347" s="5">
        <f aca="true" t="shared" si="89" ref="D347:I347">SUM(D348:D353)</f>
        <v>17458.26326</v>
      </c>
      <c r="E347" s="5">
        <f t="shared" si="89"/>
        <v>3635.714</v>
      </c>
      <c r="F347" s="13">
        <f t="shared" si="89"/>
        <v>0</v>
      </c>
      <c r="G347" s="13">
        <f t="shared" si="89"/>
        <v>0</v>
      </c>
      <c r="H347" s="13">
        <f t="shared" si="89"/>
        <v>0</v>
      </c>
      <c r="I347" s="13">
        <f t="shared" si="89"/>
        <v>0</v>
      </c>
      <c r="J347" s="1"/>
      <c r="K347" s="1"/>
      <c r="L347" s="1"/>
    </row>
    <row r="348" spans="1:12" ht="15">
      <c r="A348" s="31"/>
      <c r="B348" s="33"/>
      <c r="C348" s="2" t="s">
        <v>7</v>
      </c>
      <c r="D348" s="7">
        <v>701.538</v>
      </c>
      <c r="E348" s="4">
        <v>921.83685</v>
      </c>
      <c r="F348" s="7">
        <v>0</v>
      </c>
      <c r="G348" s="7">
        <v>0</v>
      </c>
      <c r="H348" s="7">
        <v>0</v>
      </c>
      <c r="I348" s="7">
        <v>0</v>
      </c>
      <c r="J348" s="1"/>
      <c r="K348" s="1"/>
      <c r="L348" s="1"/>
    </row>
    <row r="349" spans="1:12" ht="15.75" customHeight="1">
      <c r="A349" s="31"/>
      <c r="B349" s="33"/>
      <c r="C349" s="2" t="s">
        <v>8</v>
      </c>
      <c r="D349" s="4">
        <v>5341.69</v>
      </c>
      <c r="E349" s="4">
        <v>430.87009</v>
      </c>
      <c r="F349" s="7">
        <v>0</v>
      </c>
      <c r="G349" s="7">
        <v>0</v>
      </c>
      <c r="H349" s="7">
        <v>0</v>
      </c>
      <c r="I349" s="7">
        <v>0</v>
      </c>
      <c r="J349" s="10"/>
      <c r="K349" s="6"/>
      <c r="L349" s="1"/>
    </row>
    <row r="350" spans="1:12" ht="16.5" customHeight="1">
      <c r="A350" s="31"/>
      <c r="B350" s="33"/>
      <c r="C350" s="2" t="s">
        <v>9</v>
      </c>
      <c r="D350" s="4">
        <v>11415.03526</v>
      </c>
      <c r="E350" s="4">
        <v>2283.00706</v>
      </c>
      <c r="F350" s="7">
        <v>0</v>
      </c>
      <c r="G350" s="7">
        <v>0</v>
      </c>
      <c r="H350" s="7">
        <v>0</v>
      </c>
      <c r="I350" s="7">
        <v>0</v>
      </c>
      <c r="J350" s="1"/>
      <c r="K350" s="10"/>
      <c r="L350" s="1"/>
    </row>
    <row r="351" spans="1:12" ht="20.25" customHeight="1">
      <c r="A351" s="31"/>
      <c r="B351" s="33"/>
      <c r="C351" s="2" t="s">
        <v>10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1"/>
      <c r="K351" s="1"/>
      <c r="L351" s="1"/>
    </row>
    <row r="352" spans="1:12" ht="15">
      <c r="A352" s="31"/>
      <c r="B352" s="33"/>
      <c r="C352" s="2" t="s">
        <v>11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1"/>
      <c r="K352" s="1"/>
      <c r="L352" s="1"/>
    </row>
    <row r="353" spans="1:12" ht="39.75" customHeight="1">
      <c r="A353" s="31"/>
      <c r="B353" s="34"/>
      <c r="C353" s="2" t="s">
        <v>12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1"/>
      <c r="K353" s="1"/>
      <c r="L353" s="1"/>
    </row>
    <row r="354" spans="1:12" ht="15.75" customHeight="1">
      <c r="A354" s="31" t="s">
        <v>97</v>
      </c>
      <c r="B354" s="32" t="s">
        <v>143</v>
      </c>
      <c r="C354" s="5" t="s">
        <v>6</v>
      </c>
      <c r="D354" s="13">
        <f aca="true" t="shared" si="90" ref="D354:I354">SUM(D355:D360)</f>
        <v>15176.737509999999</v>
      </c>
      <c r="E354" s="5">
        <f t="shared" si="90"/>
        <v>0</v>
      </c>
      <c r="F354" s="5">
        <f t="shared" si="90"/>
        <v>0</v>
      </c>
      <c r="G354" s="5">
        <f t="shared" si="90"/>
        <v>0</v>
      </c>
      <c r="H354" s="5">
        <f t="shared" si="90"/>
        <v>0</v>
      </c>
      <c r="I354" s="5">
        <f t="shared" si="90"/>
        <v>0</v>
      </c>
      <c r="J354" s="1"/>
      <c r="K354" s="1"/>
      <c r="L354" s="1"/>
    </row>
    <row r="355" spans="1:12" ht="15">
      <c r="A355" s="31"/>
      <c r="B355" s="33"/>
      <c r="C355" s="2" t="s">
        <v>7</v>
      </c>
      <c r="D355" s="7">
        <v>1187.04856</v>
      </c>
      <c r="E355" s="7">
        <v>0</v>
      </c>
      <c r="F355" s="4">
        <v>0</v>
      </c>
      <c r="G355" s="7">
        <v>0</v>
      </c>
      <c r="H355" s="7">
        <v>0</v>
      </c>
      <c r="I355" s="7">
        <v>0</v>
      </c>
      <c r="J355" s="1"/>
      <c r="K355" s="1"/>
      <c r="L355" s="1"/>
    </row>
    <row r="356" spans="1:12" ht="15.75" customHeight="1">
      <c r="A356" s="31"/>
      <c r="B356" s="33"/>
      <c r="C356" s="2" t="s">
        <v>8</v>
      </c>
      <c r="D356" s="4">
        <v>4459.62195</v>
      </c>
      <c r="E356" s="7">
        <v>0</v>
      </c>
      <c r="F356" s="4">
        <v>0</v>
      </c>
      <c r="G356" s="7">
        <v>0</v>
      </c>
      <c r="H356" s="7">
        <v>0</v>
      </c>
      <c r="I356" s="7">
        <v>0</v>
      </c>
      <c r="J356" s="6"/>
      <c r="K356" s="1"/>
      <c r="L356" s="1"/>
    </row>
    <row r="357" spans="1:12" ht="16.5" customHeight="1">
      <c r="A357" s="31"/>
      <c r="B357" s="33"/>
      <c r="C357" s="2" t="s">
        <v>9</v>
      </c>
      <c r="D357" s="7">
        <v>9530.067</v>
      </c>
      <c r="E357" s="7">
        <v>0</v>
      </c>
      <c r="F357" s="4">
        <v>0</v>
      </c>
      <c r="G357" s="7">
        <v>0</v>
      </c>
      <c r="H357" s="7">
        <v>0</v>
      </c>
      <c r="I357" s="7">
        <v>0</v>
      </c>
      <c r="J357" s="1"/>
      <c r="K357" s="10"/>
      <c r="L357" s="1"/>
    </row>
    <row r="358" spans="1:12" ht="20.25" customHeight="1">
      <c r="A358" s="31"/>
      <c r="B358" s="33"/>
      <c r="C358" s="2" t="s">
        <v>10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1"/>
      <c r="K358" s="1"/>
      <c r="L358" s="1"/>
    </row>
    <row r="359" spans="1:12" ht="15">
      <c r="A359" s="31"/>
      <c r="B359" s="33"/>
      <c r="C359" s="2" t="s">
        <v>11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1"/>
      <c r="K359" s="1"/>
      <c r="L359" s="1"/>
    </row>
    <row r="360" spans="1:12" ht="39.75" customHeight="1">
      <c r="A360" s="31"/>
      <c r="B360" s="34"/>
      <c r="C360" s="2" t="s">
        <v>12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1"/>
      <c r="K360" s="1"/>
      <c r="L360" s="1"/>
    </row>
    <row r="361" spans="1:12" ht="15.75" customHeight="1">
      <c r="A361" s="31" t="s">
        <v>98</v>
      </c>
      <c r="B361" s="32" t="s">
        <v>144</v>
      </c>
      <c r="C361" s="5" t="s">
        <v>6</v>
      </c>
      <c r="D361" s="13">
        <f aca="true" t="shared" si="91" ref="D361:I361">SUM(D362:D367)</f>
        <v>31804.95153</v>
      </c>
      <c r="E361" s="13">
        <f t="shared" si="91"/>
        <v>4080.71793</v>
      </c>
      <c r="F361" s="13">
        <f t="shared" si="91"/>
        <v>0</v>
      </c>
      <c r="G361" s="13">
        <f t="shared" si="91"/>
        <v>0</v>
      </c>
      <c r="H361" s="13">
        <f t="shared" si="91"/>
        <v>0</v>
      </c>
      <c r="I361" s="13">
        <f t="shared" si="91"/>
        <v>0</v>
      </c>
      <c r="J361" s="1"/>
      <c r="K361" s="1"/>
      <c r="L361" s="1"/>
    </row>
    <row r="362" spans="1:12" ht="15">
      <c r="A362" s="31"/>
      <c r="B362" s="33"/>
      <c r="C362" s="2" t="s">
        <v>7</v>
      </c>
      <c r="D362" s="7">
        <v>2428.19253</v>
      </c>
      <c r="E362" s="7">
        <v>538.9675</v>
      </c>
      <c r="F362" s="7">
        <v>0</v>
      </c>
      <c r="G362" s="7">
        <v>0</v>
      </c>
      <c r="H362" s="7">
        <v>0</v>
      </c>
      <c r="I362" s="7">
        <v>0</v>
      </c>
      <c r="J362" s="1"/>
      <c r="K362" s="1"/>
      <c r="L362" s="1"/>
    </row>
    <row r="363" spans="1:12" ht="15.75" customHeight="1">
      <c r="A363" s="31"/>
      <c r="B363" s="33"/>
      <c r="C363" s="2" t="s">
        <v>8</v>
      </c>
      <c r="D363" s="4">
        <v>19073.334</v>
      </c>
      <c r="E363" s="7">
        <v>3249.53495</v>
      </c>
      <c r="F363" s="7">
        <v>0</v>
      </c>
      <c r="G363" s="7">
        <v>0</v>
      </c>
      <c r="H363" s="7">
        <v>0</v>
      </c>
      <c r="I363" s="7">
        <v>0</v>
      </c>
      <c r="J363" s="1"/>
      <c r="K363" s="1"/>
      <c r="L363" s="1"/>
    </row>
    <row r="364" spans="1:12" ht="16.5" customHeight="1">
      <c r="A364" s="31"/>
      <c r="B364" s="33"/>
      <c r="C364" s="2" t="s">
        <v>9</v>
      </c>
      <c r="D364" s="4">
        <v>10303.425</v>
      </c>
      <c r="E364" s="7">
        <v>292.21548</v>
      </c>
      <c r="F364" s="7">
        <v>0</v>
      </c>
      <c r="G364" s="7">
        <v>0</v>
      </c>
      <c r="H364" s="7">
        <v>0</v>
      </c>
      <c r="I364" s="7">
        <v>0</v>
      </c>
      <c r="J364" s="10"/>
      <c r="K364" s="10"/>
      <c r="L364" s="1"/>
    </row>
    <row r="365" spans="1:12" ht="20.25" customHeight="1">
      <c r="A365" s="31"/>
      <c r="B365" s="33"/>
      <c r="C365" s="2" t="s">
        <v>10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1"/>
      <c r="K365" s="1"/>
      <c r="L365" s="1"/>
    </row>
    <row r="366" spans="1:12" ht="15">
      <c r="A366" s="31"/>
      <c r="B366" s="33"/>
      <c r="C366" s="2" t="s">
        <v>11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1"/>
      <c r="K366" s="1"/>
      <c r="L366" s="1"/>
    </row>
    <row r="367" spans="1:12" ht="39.75" customHeight="1">
      <c r="A367" s="31"/>
      <c r="B367" s="34"/>
      <c r="C367" s="2" t="s">
        <v>12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1"/>
      <c r="K367" s="1"/>
      <c r="L367" s="1"/>
    </row>
    <row r="368" spans="1:12" ht="15.75" customHeight="1">
      <c r="A368" s="31" t="s">
        <v>99</v>
      </c>
      <c r="B368" s="32" t="s">
        <v>145</v>
      </c>
      <c r="C368" s="5" t="s">
        <v>6</v>
      </c>
      <c r="D368" s="13">
        <f aca="true" t="shared" si="92" ref="D368:I368">SUM(D369:D374)</f>
        <v>17513.51277</v>
      </c>
      <c r="E368" s="13">
        <f t="shared" si="92"/>
        <v>3640.8132</v>
      </c>
      <c r="F368" s="13">
        <f t="shared" si="92"/>
        <v>0</v>
      </c>
      <c r="G368" s="13">
        <f t="shared" si="92"/>
        <v>0</v>
      </c>
      <c r="H368" s="13">
        <f t="shared" si="92"/>
        <v>0</v>
      </c>
      <c r="I368" s="13">
        <f t="shared" si="92"/>
        <v>0</v>
      </c>
      <c r="J368" s="1"/>
      <c r="K368" s="1"/>
      <c r="L368" s="1"/>
    </row>
    <row r="369" spans="1:12" ht="15">
      <c r="A369" s="31"/>
      <c r="B369" s="33"/>
      <c r="C369" s="2" t="s">
        <v>7</v>
      </c>
      <c r="D369" s="7">
        <v>733.27318</v>
      </c>
      <c r="E369" s="7">
        <v>690.5582</v>
      </c>
      <c r="F369" s="7">
        <v>0</v>
      </c>
      <c r="G369" s="7">
        <v>0</v>
      </c>
      <c r="H369" s="7">
        <v>0</v>
      </c>
      <c r="I369" s="7">
        <v>0</v>
      </c>
      <c r="J369" s="1"/>
      <c r="K369" s="1"/>
      <c r="L369" s="1"/>
    </row>
    <row r="370" spans="1:12" ht="15.75" customHeight="1">
      <c r="A370" s="31"/>
      <c r="B370" s="33"/>
      <c r="C370" s="2" t="s">
        <v>8</v>
      </c>
      <c r="D370" s="4">
        <v>5349.19125</v>
      </c>
      <c r="E370" s="7">
        <v>665.346</v>
      </c>
      <c r="F370" s="7">
        <v>0</v>
      </c>
      <c r="G370" s="7">
        <v>0</v>
      </c>
      <c r="H370" s="7">
        <v>0</v>
      </c>
      <c r="I370" s="7">
        <v>0</v>
      </c>
      <c r="J370" s="6"/>
      <c r="K370" s="6"/>
      <c r="L370" s="1"/>
    </row>
    <row r="371" spans="1:12" ht="16.5" customHeight="1">
      <c r="A371" s="31"/>
      <c r="B371" s="33"/>
      <c r="C371" s="2" t="s">
        <v>9</v>
      </c>
      <c r="D371" s="4">
        <v>11431.04834</v>
      </c>
      <c r="E371" s="7">
        <v>2284.909</v>
      </c>
      <c r="F371" s="7">
        <v>0</v>
      </c>
      <c r="G371" s="7">
        <v>0</v>
      </c>
      <c r="H371" s="7">
        <v>0</v>
      </c>
      <c r="I371" s="7">
        <v>0</v>
      </c>
      <c r="J371" s="1"/>
      <c r="K371" s="6"/>
      <c r="L371" s="1"/>
    </row>
    <row r="372" spans="1:12" ht="20.25" customHeight="1">
      <c r="A372" s="31"/>
      <c r="B372" s="33"/>
      <c r="C372" s="2" t="s">
        <v>10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1"/>
      <c r="K372" s="1"/>
      <c r="L372" s="1"/>
    </row>
    <row r="373" spans="1:12" ht="15">
      <c r="A373" s="31"/>
      <c r="B373" s="33"/>
      <c r="C373" s="2" t="s">
        <v>11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1"/>
      <c r="K373" s="1"/>
      <c r="L373" s="1"/>
    </row>
    <row r="374" spans="1:12" ht="58.5" customHeight="1">
      <c r="A374" s="31"/>
      <c r="B374" s="34"/>
      <c r="C374" s="2" t="s">
        <v>12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1"/>
      <c r="K374" s="1"/>
      <c r="L374" s="1"/>
    </row>
    <row r="375" spans="1:12" ht="15.75" customHeight="1">
      <c r="A375" s="31" t="s">
        <v>100</v>
      </c>
      <c r="B375" s="32" t="s">
        <v>146</v>
      </c>
      <c r="C375" s="5" t="s">
        <v>6</v>
      </c>
      <c r="D375" s="13">
        <f aca="true" t="shared" si="93" ref="D375:I375">SUM(D376:D381)</f>
        <v>15529.06164</v>
      </c>
      <c r="E375" s="13">
        <f t="shared" si="93"/>
        <v>4581.3358</v>
      </c>
      <c r="F375" s="13">
        <f t="shared" si="93"/>
        <v>0</v>
      </c>
      <c r="G375" s="13">
        <f t="shared" si="93"/>
        <v>0</v>
      </c>
      <c r="H375" s="13">
        <f t="shared" si="93"/>
        <v>0</v>
      </c>
      <c r="I375" s="13">
        <f t="shared" si="93"/>
        <v>0</v>
      </c>
      <c r="J375" s="1"/>
      <c r="K375" s="1"/>
      <c r="L375" s="1"/>
    </row>
    <row r="376" spans="1:12" ht="15">
      <c r="A376" s="31"/>
      <c r="B376" s="33"/>
      <c r="C376" s="2" t="s">
        <v>7</v>
      </c>
      <c r="D376" s="7">
        <v>489.55864</v>
      </c>
      <c r="E376" s="7">
        <v>725.007</v>
      </c>
      <c r="F376" s="7">
        <v>0</v>
      </c>
      <c r="G376" s="7">
        <v>0</v>
      </c>
      <c r="H376" s="7">
        <v>0</v>
      </c>
      <c r="I376" s="7">
        <v>0</v>
      </c>
      <c r="J376" s="1"/>
      <c r="K376" s="1"/>
      <c r="L376" s="1"/>
    </row>
    <row r="377" spans="1:12" ht="15.75" customHeight="1">
      <c r="A377" s="31"/>
      <c r="B377" s="33"/>
      <c r="C377" s="2" t="s">
        <v>8</v>
      </c>
      <c r="D377" s="4">
        <v>9989.702</v>
      </c>
      <c r="E377" s="7">
        <v>312.8349</v>
      </c>
      <c r="F377" s="7">
        <v>0</v>
      </c>
      <c r="G377" s="7">
        <v>0</v>
      </c>
      <c r="H377" s="7">
        <v>0</v>
      </c>
      <c r="I377" s="7">
        <v>0</v>
      </c>
      <c r="J377" s="1"/>
      <c r="K377" s="1"/>
      <c r="L377" s="1"/>
    </row>
    <row r="378" spans="1:12" ht="16.5" customHeight="1">
      <c r="A378" s="31"/>
      <c r="B378" s="33"/>
      <c r="C378" s="2" t="s">
        <v>9</v>
      </c>
      <c r="D378" s="7">
        <v>5049.801</v>
      </c>
      <c r="E378" s="7">
        <v>3543.4939</v>
      </c>
      <c r="F378" s="7">
        <v>0</v>
      </c>
      <c r="G378" s="7">
        <v>0</v>
      </c>
      <c r="H378" s="7">
        <v>0</v>
      </c>
      <c r="I378" s="7">
        <v>0</v>
      </c>
      <c r="J378" s="6"/>
      <c r="K378" s="6"/>
      <c r="L378" s="1"/>
    </row>
    <row r="379" spans="1:12" ht="20.25" customHeight="1">
      <c r="A379" s="31"/>
      <c r="B379" s="33"/>
      <c r="C379" s="2" t="s">
        <v>10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1"/>
      <c r="K379" s="1"/>
      <c r="L379" s="1"/>
    </row>
    <row r="380" spans="1:12" ht="15">
      <c r="A380" s="31"/>
      <c r="B380" s="33"/>
      <c r="C380" s="2" t="s">
        <v>11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1"/>
      <c r="K380" s="1"/>
      <c r="L380" s="1"/>
    </row>
    <row r="381" spans="1:12" ht="39.75" customHeight="1">
      <c r="A381" s="31"/>
      <c r="B381" s="34"/>
      <c r="C381" s="2" t="s">
        <v>12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1"/>
      <c r="K381" s="1"/>
      <c r="L381" s="1"/>
    </row>
    <row r="382" spans="1:12" ht="15.75" customHeight="1">
      <c r="A382" s="31" t="s">
        <v>101</v>
      </c>
      <c r="B382" s="32" t="s">
        <v>147</v>
      </c>
      <c r="C382" s="5" t="s">
        <v>6</v>
      </c>
      <c r="D382" s="13">
        <f aca="true" t="shared" si="94" ref="D382:I382">SUM(D383:D388)</f>
        <v>12743.214</v>
      </c>
      <c r="E382" s="13">
        <f t="shared" si="94"/>
        <v>0</v>
      </c>
      <c r="F382" s="13">
        <f t="shared" si="94"/>
        <v>0</v>
      </c>
      <c r="G382" s="13">
        <f t="shared" si="94"/>
        <v>0</v>
      </c>
      <c r="H382" s="13">
        <f t="shared" si="94"/>
        <v>0</v>
      </c>
      <c r="I382" s="13">
        <f t="shared" si="94"/>
        <v>0</v>
      </c>
      <c r="J382" s="1"/>
      <c r="K382" s="1"/>
      <c r="L382" s="1"/>
    </row>
    <row r="383" spans="1:12" ht="15">
      <c r="A383" s="31"/>
      <c r="B383" s="33"/>
      <c r="C383" s="2" t="s">
        <v>7</v>
      </c>
      <c r="D383" s="7">
        <v>996.71048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1"/>
      <c r="K383" s="1"/>
      <c r="L383" s="1"/>
    </row>
    <row r="384" spans="1:12" ht="15.75" customHeight="1">
      <c r="A384" s="31"/>
      <c r="B384" s="33"/>
      <c r="C384" s="2" t="s">
        <v>8</v>
      </c>
      <c r="D384" s="4">
        <v>3744.54092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1"/>
      <c r="K384" s="1"/>
      <c r="L384" s="1"/>
    </row>
    <row r="385" spans="1:12" ht="16.5" customHeight="1">
      <c r="A385" s="31"/>
      <c r="B385" s="33"/>
      <c r="C385" s="2" t="s">
        <v>9</v>
      </c>
      <c r="D385" s="4">
        <v>8001.9626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6"/>
      <c r="K385" s="6"/>
      <c r="L385" s="1"/>
    </row>
    <row r="386" spans="1:12" ht="20.25" customHeight="1">
      <c r="A386" s="31"/>
      <c r="B386" s="33"/>
      <c r="C386" s="2" t="s">
        <v>10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1"/>
      <c r="K386" s="1"/>
      <c r="L386" s="1"/>
    </row>
    <row r="387" spans="1:12" ht="15">
      <c r="A387" s="31"/>
      <c r="B387" s="33"/>
      <c r="C387" s="2" t="s">
        <v>11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1"/>
      <c r="K387" s="1"/>
      <c r="L387" s="1"/>
    </row>
    <row r="388" spans="1:12" ht="39.75" customHeight="1">
      <c r="A388" s="31"/>
      <c r="B388" s="34"/>
      <c r="C388" s="2" t="s">
        <v>12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1"/>
      <c r="K388" s="1"/>
      <c r="L388" s="1"/>
    </row>
    <row r="389" spans="1:12" ht="15.75" customHeight="1">
      <c r="A389" s="31" t="s">
        <v>102</v>
      </c>
      <c r="B389" s="32" t="s">
        <v>148</v>
      </c>
      <c r="C389" s="5" t="s">
        <v>6</v>
      </c>
      <c r="D389" s="13">
        <f aca="true" t="shared" si="95" ref="D389:I389">SUM(D390:D395)</f>
        <v>6601.116</v>
      </c>
      <c r="E389" s="13">
        <f t="shared" si="95"/>
        <v>0</v>
      </c>
      <c r="F389" s="13">
        <f t="shared" si="95"/>
        <v>0</v>
      </c>
      <c r="G389" s="13">
        <f t="shared" si="95"/>
        <v>0</v>
      </c>
      <c r="H389" s="13">
        <f t="shared" si="95"/>
        <v>0</v>
      </c>
      <c r="I389" s="13">
        <f t="shared" si="95"/>
        <v>0</v>
      </c>
      <c r="J389" s="1"/>
      <c r="K389" s="1"/>
      <c r="L389" s="1"/>
    </row>
    <row r="390" spans="1:12" ht="15">
      <c r="A390" s="31"/>
      <c r="B390" s="33"/>
      <c r="C390" s="2" t="s">
        <v>7</v>
      </c>
      <c r="D390" s="7">
        <v>516.3063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1"/>
      <c r="K390" s="1"/>
      <c r="L390" s="1"/>
    </row>
    <row r="391" spans="1:12" ht="15.75" customHeight="1">
      <c r="A391" s="31"/>
      <c r="B391" s="33"/>
      <c r="C391" s="2" t="s">
        <v>8</v>
      </c>
      <c r="D391" s="4">
        <v>1939.71073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1"/>
      <c r="K391" s="6"/>
      <c r="L391" s="1"/>
    </row>
    <row r="392" spans="1:12" ht="16.5" customHeight="1">
      <c r="A392" s="31"/>
      <c r="B392" s="33"/>
      <c r="C392" s="2" t="s">
        <v>9</v>
      </c>
      <c r="D392" s="4">
        <v>4145.09897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10"/>
      <c r="K392" s="10"/>
      <c r="L392" s="1"/>
    </row>
    <row r="393" spans="1:12" ht="20.25" customHeight="1">
      <c r="A393" s="31"/>
      <c r="B393" s="33"/>
      <c r="C393" s="2" t="s">
        <v>10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1"/>
      <c r="K393" s="1"/>
      <c r="L393" s="1"/>
    </row>
    <row r="394" spans="1:12" ht="15">
      <c r="A394" s="31"/>
      <c r="B394" s="33"/>
      <c r="C394" s="2" t="s">
        <v>11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1"/>
      <c r="K394" s="1"/>
      <c r="L394" s="1"/>
    </row>
    <row r="395" spans="1:12" ht="63.75" customHeight="1">
      <c r="A395" s="31"/>
      <c r="B395" s="34"/>
      <c r="C395" s="2" t="s">
        <v>12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1"/>
      <c r="K395" s="1"/>
      <c r="L395" s="1"/>
    </row>
    <row r="396" spans="1:12" ht="17.25" customHeight="1">
      <c r="A396" s="31" t="s">
        <v>139</v>
      </c>
      <c r="B396" s="32" t="s">
        <v>158</v>
      </c>
      <c r="C396" s="5" t="s">
        <v>6</v>
      </c>
      <c r="D396" s="13">
        <f>SUM(D397:D402)</f>
        <v>0</v>
      </c>
      <c r="E396" s="13">
        <v>0</v>
      </c>
      <c r="F396" s="13">
        <f>SUM(F397:F402)</f>
        <v>14382.531760000002</v>
      </c>
      <c r="G396" s="13">
        <v>0</v>
      </c>
      <c r="H396" s="13">
        <v>0</v>
      </c>
      <c r="I396" s="13">
        <v>0</v>
      </c>
      <c r="J396" s="28"/>
      <c r="K396" s="29"/>
      <c r="L396" s="1"/>
    </row>
    <row r="397" spans="1:12" ht="15.75" customHeight="1">
      <c r="A397" s="31"/>
      <c r="B397" s="33"/>
      <c r="C397" s="16" t="s">
        <v>7</v>
      </c>
      <c r="D397" s="7">
        <v>0</v>
      </c>
      <c r="E397" s="7">
        <v>0</v>
      </c>
      <c r="F397" s="7">
        <v>1124.9</v>
      </c>
      <c r="G397" s="7">
        <v>0</v>
      </c>
      <c r="H397" s="7">
        <v>0</v>
      </c>
      <c r="I397" s="7">
        <v>0</v>
      </c>
      <c r="J397" s="28"/>
      <c r="K397" s="29"/>
      <c r="L397" s="1"/>
    </row>
    <row r="398" spans="1:12" ht="15.75" customHeight="1">
      <c r="A398" s="31"/>
      <c r="B398" s="33"/>
      <c r="C398" s="16" t="s">
        <v>8</v>
      </c>
      <c r="D398" s="4">
        <v>0</v>
      </c>
      <c r="E398" s="7">
        <v>0</v>
      </c>
      <c r="F398" s="7">
        <v>5974.69783</v>
      </c>
      <c r="G398" s="7">
        <v>0</v>
      </c>
      <c r="H398" s="7">
        <v>0</v>
      </c>
      <c r="I398" s="7">
        <v>0</v>
      </c>
      <c r="J398" s="28"/>
      <c r="K398" s="29"/>
      <c r="L398" s="1"/>
    </row>
    <row r="399" spans="1:12" ht="14.25" customHeight="1">
      <c r="A399" s="31"/>
      <c r="B399" s="33"/>
      <c r="C399" s="16" t="s">
        <v>9</v>
      </c>
      <c r="D399" s="4">
        <v>0</v>
      </c>
      <c r="E399" s="7">
        <v>0</v>
      </c>
      <c r="F399" s="7">
        <v>7282.93393</v>
      </c>
      <c r="G399" s="7">
        <v>0</v>
      </c>
      <c r="H399" s="7">
        <v>0</v>
      </c>
      <c r="I399" s="7">
        <v>0</v>
      </c>
      <c r="J399" s="28"/>
      <c r="K399" s="29"/>
      <c r="L399" s="1"/>
    </row>
    <row r="400" spans="1:12" ht="14.25" customHeight="1">
      <c r="A400" s="31"/>
      <c r="B400" s="33"/>
      <c r="C400" s="16" t="s">
        <v>10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28"/>
      <c r="K400" s="29"/>
      <c r="L400" s="1"/>
    </row>
    <row r="401" spans="1:12" ht="13.5" customHeight="1">
      <c r="A401" s="31"/>
      <c r="B401" s="33"/>
      <c r="C401" s="16" t="s">
        <v>11</v>
      </c>
      <c r="D401" s="7">
        <v>0</v>
      </c>
      <c r="E401" s="7">
        <v>0</v>
      </c>
      <c r="F401" s="7">
        <v>0</v>
      </c>
      <c r="G401" s="7">
        <v>0</v>
      </c>
      <c r="H401" s="7">
        <v>0</v>
      </c>
      <c r="I401" s="7">
        <v>0</v>
      </c>
      <c r="J401" s="28"/>
      <c r="K401" s="29"/>
      <c r="L401" s="1"/>
    </row>
    <row r="402" spans="1:12" ht="30.75" customHeight="1">
      <c r="A402" s="31"/>
      <c r="B402" s="34"/>
      <c r="C402" s="16" t="s">
        <v>12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28"/>
      <c r="K402" s="29"/>
      <c r="L402" s="1"/>
    </row>
    <row r="403" spans="1:12" s="21" customFormat="1" ht="16.5" customHeight="1">
      <c r="A403" s="32" t="s">
        <v>149</v>
      </c>
      <c r="B403" s="32" t="s">
        <v>159</v>
      </c>
      <c r="C403" s="5" t="s">
        <v>6</v>
      </c>
      <c r="D403" s="19">
        <f aca="true" t="shared" si="96" ref="D403:I403">D404+D405+D406+D407+D408+D409</f>
        <v>0</v>
      </c>
      <c r="E403" s="19">
        <f t="shared" si="96"/>
        <v>26852.55359</v>
      </c>
      <c r="F403" s="19">
        <f t="shared" si="96"/>
        <v>0</v>
      </c>
      <c r="G403" s="19">
        <f t="shared" si="96"/>
        <v>0</v>
      </c>
      <c r="H403" s="19">
        <f t="shared" si="96"/>
        <v>0</v>
      </c>
      <c r="I403" s="19">
        <f t="shared" si="96"/>
        <v>0</v>
      </c>
      <c r="J403" s="20"/>
      <c r="K403" s="20"/>
      <c r="L403" s="20"/>
    </row>
    <row r="404" spans="1:12" ht="18" customHeight="1">
      <c r="A404" s="33"/>
      <c r="B404" s="33"/>
      <c r="C404" s="23" t="s">
        <v>7</v>
      </c>
      <c r="D404" s="7">
        <v>0</v>
      </c>
      <c r="E404" s="7">
        <v>2100.273</v>
      </c>
      <c r="F404" s="7"/>
      <c r="G404" s="7"/>
      <c r="H404" s="7"/>
      <c r="I404" s="7"/>
      <c r="J404" s="1"/>
      <c r="K404" s="1"/>
      <c r="L404" s="1"/>
    </row>
    <row r="405" spans="1:12" ht="17.25" customHeight="1">
      <c r="A405" s="33"/>
      <c r="B405" s="33"/>
      <c r="C405" s="23" t="s">
        <v>8</v>
      </c>
      <c r="D405" s="7">
        <v>0</v>
      </c>
      <c r="E405" s="7">
        <v>8337.2654</v>
      </c>
      <c r="F405" s="7"/>
      <c r="G405" s="7"/>
      <c r="H405" s="7"/>
      <c r="I405" s="7"/>
      <c r="J405" s="1"/>
      <c r="K405" s="1"/>
      <c r="L405" s="1"/>
    </row>
    <row r="406" spans="1:12" ht="13.5" customHeight="1">
      <c r="A406" s="33"/>
      <c r="B406" s="33"/>
      <c r="C406" s="23" t="s">
        <v>9</v>
      </c>
      <c r="D406" s="7">
        <v>0</v>
      </c>
      <c r="E406" s="7">
        <v>16415.01519</v>
      </c>
      <c r="F406" s="7"/>
      <c r="G406" s="7"/>
      <c r="H406" s="7"/>
      <c r="I406" s="7"/>
      <c r="J406" s="1"/>
      <c r="K406" s="1"/>
      <c r="L406" s="1"/>
    </row>
    <row r="407" spans="1:12" ht="18" customHeight="1">
      <c r="A407" s="33"/>
      <c r="B407" s="33"/>
      <c r="C407" s="23" t="s">
        <v>10</v>
      </c>
      <c r="D407" s="7">
        <v>0</v>
      </c>
      <c r="E407" s="7">
        <v>0</v>
      </c>
      <c r="F407" s="7"/>
      <c r="G407" s="7"/>
      <c r="H407" s="7"/>
      <c r="I407" s="7"/>
      <c r="J407" s="1"/>
      <c r="K407" s="1"/>
      <c r="L407" s="1"/>
    </row>
    <row r="408" spans="1:12" ht="15" customHeight="1">
      <c r="A408" s="33"/>
      <c r="B408" s="33"/>
      <c r="C408" s="23" t="s">
        <v>11</v>
      </c>
      <c r="D408" s="7">
        <v>0</v>
      </c>
      <c r="E408" s="7">
        <v>0</v>
      </c>
      <c r="F408" s="7"/>
      <c r="G408" s="7"/>
      <c r="H408" s="7"/>
      <c r="I408" s="7"/>
      <c r="J408" s="1"/>
      <c r="K408" s="1"/>
      <c r="L408" s="1"/>
    </row>
    <row r="409" spans="1:12" ht="39.75" customHeight="1">
      <c r="A409" s="34"/>
      <c r="B409" s="34"/>
      <c r="C409" s="23" t="s">
        <v>12</v>
      </c>
      <c r="D409" s="7">
        <v>0</v>
      </c>
      <c r="E409" s="7">
        <v>0</v>
      </c>
      <c r="F409" s="7"/>
      <c r="G409" s="7"/>
      <c r="H409" s="7"/>
      <c r="I409" s="7"/>
      <c r="J409" s="1"/>
      <c r="K409" s="1"/>
      <c r="L409" s="1"/>
    </row>
    <row r="410" spans="1:12" ht="21.75" customHeight="1">
      <c r="A410" s="31" t="s">
        <v>161</v>
      </c>
      <c r="B410" s="35" t="s">
        <v>160</v>
      </c>
      <c r="C410" s="5" t="s">
        <v>6</v>
      </c>
      <c r="D410" s="19">
        <f>D411+D412+D413+D414+D415+D416</f>
        <v>0</v>
      </c>
      <c r="E410" s="19">
        <f>E411+E412+E413+E414+E415+E416</f>
        <v>0</v>
      </c>
      <c r="F410" s="13">
        <f>SUM(F411:F416)</f>
        <v>0</v>
      </c>
      <c r="G410" s="13">
        <f>SUM(G411:G416)</f>
        <v>0</v>
      </c>
      <c r="H410" s="13">
        <f>SUM(H411:H416)</f>
        <v>0</v>
      </c>
      <c r="I410" s="13">
        <f>SUM(I411:I416)</f>
        <v>0</v>
      </c>
      <c r="J410" s="1"/>
      <c r="K410" s="1"/>
      <c r="L410" s="1"/>
    </row>
    <row r="411" spans="1:12" ht="18.75" customHeight="1">
      <c r="A411" s="31"/>
      <c r="B411" s="35"/>
      <c r="C411" s="25" t="s">
        <v>7</v>
      </c>
      <c r="D411" s="7">
        <v>0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1"/>
      <c r="K411" s="1"/>
      <c r="L411" s="1"/>
    </row>
    <row r="412" spans="1:12" ht="20.25" customHeight="1">
      <c r="A412" s="31"/>
      <c r="B412" s="35"/>
      <c r="C412" s="25" t="s">
        <v>8</v>
      </c>
      <c r="D412" s="7">
        <v>0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1"/>
      <c r="K412" s="1"/>
      <c r="L412" s="1"/>
    </row>
    <row r="413" spans="1:12" ht="25.5" customHeight="1">
      <c r="A413" s="31"/>
      <c r="B413" s="35"/>
      <c r="C413" s="25" t="s">
        <v>9</v>
      </c>
      <c r="D413" s="7">
        <v>0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1"/>
      <c r="K413" s="1"/>
      <c r="L413" s="1"/>
    </row>
    <row r="414" spans="1:12" ht="19.5" customHeight="1">
      <c r="A414" s="31"/>
      <c r="B414" s="35"/>
      <c r="C414" s="25" t="s">
        <v>10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1"/>
      <c r="K414" s="1"/>
      <c r="L414" s="1"/>
    </row>
    <row r="415" spans="1:12" ht="23.25" customHeight="1">
      <c r="A415" s="31"/>
      <c r="B415" s="35"/>
      <c r="C415" s="25" t="s">
        <v>11</v>
      </c>
      <c r="D415" s="7">
        <v>0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1"/>
      <c r="K415" s="1"/>
      <c r="L415" s="1"/>
    </row>
    <row r="416" spans="1:12" ht="29.25" customHeight="1">
      <c r="A416" s="31"/>
      <c r="B416" s="35"/>
      <c r="C416" s="25" t="s">
        <v>12</v>
      </c>
      <c r="D416" s="7">
        <v>0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1"/>
      <c r="K416" s="1"/>
      <c r="L416" s="1"/>
    </row>
    <row r="417" spans="1:12" ht="26.25" customHeight="1">
      <c r="A417" s="31" t="s">
        <v>162</v>
      </c>
      <c r="B417" s="36" t="s">
        <v>163</v>
      </c>
      <c r="C417" s="5" t="s">
        <v>6</v>
      </c>
      <c r="D417" s="19">
        <f>D418+D419+D420+D421+D422+D423</f>
        <v>2906.84542</v>
      </c>
      <c r="E417" s="19">
        <f>E418+E419+E420+E421+E422+E423</f>
        <v>0</v>
      </c>
      <c r="F417" s="13">
        <f>SUM(F418:F423)</f>
        <v>0</v>
      </c>
      <c r="G417" s="13">
        <f>SUM(G418:G423)</f>
        <v>0</v>
      </c>
      <c r="H417" s="13">
        <f>SUM(H418:H423)</f>
        <v>0</v>
      </c>
      <c r="I417" s="13">
        <f>SUM(I418:I423)</f>
        <v>0</v>
      </c>
      <c r="J417" s="1"/>
      <c r="K417" s="1"/>
      <c r="L417" s="1"/>
    </row>
    <row r="418" spans="1:12" ht="24.75" customHeight="1">
      <c r="A418" s="31"/>
      <c r="B418" s="37"/>
      <c r="C418" s="25" t="s">
        <v>7</v>
      </c>
      <c r="D418" s="7">
        <v>609.46033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1"/>
      <c r="K418" s="1"/>
      <c r="L418" s="1"/>
    </row>
    <row r="419" spans="1:12" ht="21.75" customHeight="1">
      <c r="A419" s="31"/>
      <c r="B419" s="37"/>
      <c r="C419" s="25" t="s">
        <v>8</v>
      </c>
      <c r="D419" s="7">
        <v>2297.38509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1"/>
      <c r="K419" s="1"/>
      <c r="L419" s="1"/>
    </row>
    <row r="420" spans="1:12" ht="24" customHeight="1">
      <c r="A420" s="31"/>
      <c r="B420" s="37"/>
      <c r="C420" s="25" t="s">
        <v>9</v>
      </c>
      <c r="D420" s="7">
        <v>0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1"/>
      <c r="K420" s="1"/>
      <c r="L420" s="1"/>
    </row>
    <row r="421" spans="1:12" ht="30" customHeight="1">
      <c r="A421" s="31"/>
      <c r="B421" s="37"/>
      <c r="C421" s="25" t="s">
        <v>10</v>
      </c>
      <c r="D421" s="7">
        <v>0</v>
      </c>
      <c r="E421" s="7">
        <v>0</v>
      </c>
      <c r="F421" s="7">
        <v>0</v>
      </c>
      <c r="G421" s="7">
        <v>0</v>
      </c>
      <c r="H421" s="7">
        <v>0</v>
      </c>
      <c r="I421" s="7">
        <v>0</v>
      </c>
      <c r="J421" s="1"/>
      <c r="K421" s="1"/>
      <c r="L421" s="1"/>
    </row>
    <row r="422" spans="1:12" ht="20.25" customHeight="1">
      <c r="A422" s="31"/>
      <c r="B422" s="37"/>
      <c r="C422" s="25" t="s">
        <v>11</v>
      </c>
      <c r="D422" s="7">
        <v>0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1"/>
      <c r="K422" s="1"/>
      <c r="L422" s="1"/>
    </row>
    <row r="423" spans="1:12" ht="39.75" customHeight="1">
      <c r="A423" s="31"/>
      <c r="B423" s="37"/>
      <c r="C423" s="25" t="s">
        <v>12</v>
      </c>
      <c r="D423" s="7">
        <v>0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1"/>
      <c r="K423" s="1"/>
      <c r="L423" s="1"/>
    </row>
    <row r="424" spans="1:12" ht="15.75" customHeight="1">
      <c r="A424" s="32" t="s">
        <v>80</v>
      </c>
      <c r="B424" s="32" t="s">
        <v>141</v>
      </c>
      <c r="C424" s="18" t="s">
        <v>6</v>
      </c>
      <c r="D424" s="19">
        <f aca="true" t="shared" si="97" ref="D424:I424">SUM(D425:D430)</f>
        <v>0</v>
      </c>
      <c r="E424" s="19">
        <f t="shared" si="97"/>
        <v>0</v>
      </c>
      <c r="F424" s="19">
        <f t="shared" si="97"/>
        <v>0</v>
      </c>
      <c r="G424" s="19">
        <f t="shared" si="97"/>
        <v>0</v>
      </c>
      <c r="H424" s="19">
        <f t="shared" si="97"/>
        <v>0</v>
      </c>
      <c r="I424" s="19">
        <f t="shared" si="97"/>
        <v>0</v>
      </c>
      <c r="J424" s="1"/>
      <c r="K424" s="1"/>
      <c r="L424" s="1"/>
    </row>
    <row r="425" spans="1:12" ht="15">
      <c r="A425" s="33"/>
      <c r="B425" s="33"/>
      <c r="C425" s="17" t="s">
        <v>7</v>
      </c>
      <c r="D425" s="7">
        <f aca="true" t="shared" si="98" ref="D425:I425">D432</f>
        <v>0</v>
      </c>
      <c r="E425" s="7">
        <f t="shared" si="98"/>
        <v>0</v>
      </c>
      <c r="F425" s="7">
        <f t="shared" si="98"/>
        <v>0</v>
      </c>
      <c r="G425" s="7">
        <f t="shared" si="98"/>
        <v>0</v>
      </c>
      <c r="H425" s="7">
        <f t="shared" si="98"/>
        <v>0</v>
      </c>
      <c r="I425" s="7">
        <f t="shared" si="98"/>
        <v>0</v>
      </c>
      <c r="J425" s="1"/>
      <c r="K425" s="1"/>
      <c r="L425" s="1"/>
    </row>
    <row r="426" spans="1:12" ht="15.75" customHeight="1">
      <c r="A426" s="33"/>
      <c r="B426" s="33"/>
      <c r="C426" s="17" t="s">
        <v>8</v>
      </c>
      <c r="D426" s="7">
        <f aca="true" t="shared" si="99" ref="D426:I426">D433</f>
        <v>0</v>
      </c>
      <c r="E426" s="7">
        <f t="shared" si="99"/>
        <v>0</v>
      </c>
      <c r="F426" s="7">
        <f t="shared" si="99"/>
        <v>0</v>
      </c>
      <c r="G426" s="7">
        <f t="shared" si="99"/>
        <v>0</v>
      </c>
      <c r="H426" s="7">
        <f t="shared" si="99"/>
        <v>0</v>
      </c>
      <c r="I426" s="7">
        <f t="shared" si="99"/>
        <v>0</v>
      </c>
      <c r="J426" s="6"/>
      <c r="K426" s="6"/>
      <c r="L426" s="1"/>
    </row>
    <row r="427" spans="1:12" ht="16.5" customHeight="1">
      <c r="A427" s="33"/>
      <c r="B427" s="33"/>
      <c r="C427" s="17" t="s">
        <v>9</v>
      </c>
      <c r="D427" s="7">
        <f aca="true" t="shared" si="100" ref="D427:I427">D434</f>
        <v>0</v>
      </c>
      <c r="E427" s="7">
        <f t="shared" si="100"/>
        <v>0</v>
      </c>
      <c r="F427" s="7">
        <f t="shared" si="100"/>
        <v>0</v>
      </c>
      <c r="G427" s="7">
        <f t="shared" si="100"/>
        <v>0</v>
      </c>
      <c r="H427" s="7">
        <f t="shared" si="100"/>
        <v>0</v>
      </c>
      <c r="I427" s="7">
        <f t="shared" si="100"/>
        <v>0</v>
      </c>
      <c r="J427" s="1"/>
      <c r="K427" s="10"/>
      <c r="L427" s="1"/>
    </row>
    <row r="428" spans="1:12" ht="20.25" customHeight="1">
      <c r="A428" s="33"/>
      <c r="B428" s="33"/>
      <c r="C428" s="17" t="s">
        <v>10</v>
      </c>
      <c r="D428" s="7">
        <f aca="true" t="shared" si="101" ref="D428:I428">D435</f>
        <v>0</v>
      </c>
      <c r="E428" s="7">
        <f t="shared" si="101"/>
        <v>0</v>
      </c>
      <c r="F428" s="7">
        <f t="shared" si="101"/>
        <v>0</v>
      </c>
      <c r="G428" s="7">
        <f t="shared" si="101"/>
        <v>0</v>
      </c>
      <c r="H428" s="7">
        <f t="shared" si="101"/>
        <v>0</v>
      </c>
      <c r="I428" s="7">
        <f t="shared" si="101"/>
        <v>0</v>
      </c>
      <c r="J428" s="1"/>
      <c r="K428" s="1"/>
      <c r="L428" s="1"/>
    </row>
    <row r="429" spans="1:12" ht="15">
      <c r="A429" s="33"/>
      <c r="B429" s="33"/>
      <c r="C429" s="17" t="s">
        <v>11</v>
      </c>
      <c r="D429" s="7">
        <f aca="true" t="shared" si="102" ref="D429:I429">D436</f>
        <v>0</v>
      </c>
      <c r="E429" s="7">
        <f t="shared" si="102"/>
        <v>0</v>
      </c>
      <c r="F429" s="7">
        <f t="shared" si="102"/>
        <v>0</v>
      </c>
      <c r="G429" s="7">
        <f t="shared" si="102"/>
        <v>0</v>
      </c>
      <c r="H429" s="7">
        <f t="shared" si="102"/>
        <v>0</v>
      </c>
      <c r="I429" s="7">
        <f t="shared" si="102"/>
        <v>0</v>
      </c>
      <c r="J429" s="1"/>
      <c r="K429" s="1"/>
      <c r="L429" s="1"/>
    </row>
    <row r="430" spans="1:12" ht="39.75" customHeight="1">
      <c r="A430" s="34"/>
      <c r="B430" s="34"/>
      <c r="C430" s="17" t="s">
        <v>12</v>
      </c>
      <c r="D430" s="7">
        <f aca="true" t="shared" si="103" ref="D430:I430">D437</f>
        <v>0</v>
      </c>
      <c r="E430" s="7">
        <f t="shared" si="103"/>
        <v>0</v>
      </c>
      <c r="F430" s="7">
        <f t="shared" si="103"/>
        <v>0</v>
      </c>
      <c r="G430" s="7">
        <f t="shared" si="103"/>
        <v>0</v>
      </c>
      <c r="H430" s="7">
        <f t="shared" si="103"/>
        <v>0</v>
      </c>
      <c r="I430" s="7">
        <f t="shared" si="103"/>
        <v>0</v>
      </c>
      <c r="J430" s="1"/>
      <c r="K430" s="1"/>
      <c r="L430" s="1"/>
    </row>
    <row r="431" spans="1:12" ht="15.75" customHeight="1">
      <c r="A431" s="31" t="s">
        <v>82</v>
      </c>
      <c r="B431" s="32" t="s">
        <v>103</v>
      </c>
      <c r="C431" s="5" t="s">
        <v>6</v>
      </c>
      <c r="D431" s="13">
        <f aca="true" t="shared" si="104" ref="D431:I431">SUM(D432:D437)</f>
        <v>0</v>
      </c>
      <c r="E431" s="13">
        <f t="shared" si="104"/>
        <v>0</v>
      </c>
      <c r="F431" s="13">
        <f t="shared" si="104"/>
        <v>0</v>
      </c>
      <c r="G431" s="13">
        <f t="shared" si="104"/>
        <v>0</v>
      </c>
      <c r="H431" s="13">
        <f t="shared" si="104"/>
        <v>0</v>
      </c>
      <c r="I431" s="13">
        <f t="shared" si="104"/>
        <v>0</v>
      </c>
      <c r="J431" s="1"/>
      <c r="K431" s="1"/>
      <c r="L431" s="1"/>
    </row>
    <row r="432" spans="1:12" ht="15">
      <c r="A432" s="31"/>
      <c r="B432" s="33"/>
      <c r="C432" s="2" t="s">
        <v>7</v>
      </c>
      <c r="D432" s="7">
        <f aca="true" t="shared" si="105" ref="D432:I432">D439+D446+D453+D460+D467+D474+D481</f>
        <v>0</v>
      </c>
      <c r="E432" s="7">
        <f t="shared" si="105"/>
        <v>0</v>
      </c>
      <c r="F432" s="7">
        <f t="shared" si="105"/>
        <v>0</v>
      </c>
      <c r="G432" s="7">
        <f t="shared" si="105"/>
        <v>0</v>
      </c>
      <c r="H432" s="7">
        <f t="shared" si="105"/>
        <v>0</v>
      </c>
      <c r="I432" s="7">
        <f t="shared" si="105"/>
        <v>0</v>
      </c>
      <c r="J432" s="1"/>
      <c r="K432" s="1"/>
      <c r="L432" s="1"/>
    </row>
    <row r="433" spans="1:12" ht="15.75" customHeight="1">
      <c r="A433" s="31"/>
      <c r="B433" s="33"/>
      <c r="C433" s="2" t="s">
        <v>8</v>
      </c>
      <c r="D433" s="7">
        <f aca="true" t="shared" si="106" ref="D433:I437">D440+D447+D454+D461+D468+D475+D482</f>
        <v>0</v>
      </c>
      <c r="E433" s="7">
        <f t="shared" si="106"/>
        <v>0</v>
      </c>
      <c r="F433" s="7">
        <f t="shared" si="106"/>
        <v>0</v>
      </c>
      <c r="G433" s="7">
        <f t="shared" si="106"/>
        <v>0</v>
      </c>
      <c r="H433" s="7">
        <f t="shared" si="106"/>
        <v>0</v>
      </c>
      <c r="I433" s="7">
        <f t="shared" si="106"/>
        <v>0</v>
      </c>
      <c r="J433" s="6"/>
      <c r="K433" s="6"/>
      <c r="L433" s="1"/>
    </row>
    <row r="434" spans="1:12" ht="16.5" customHeight="1">
      <c r="A434" s="31"/>
      <c r="B434" s="33"/>
      <c r="C434" s="2" t="s">
        <v>9</v>
      </c>
      <c r="D434" s="7">
        <f t="shared" si="106"/>
        <v>0</v>
      </c>
      <c r="E434" s="7">
        <f t="shared" si="106"/>
        <v>0</v>
      </c>
      <c r="F434" s="7">
        <f t="shared" si="106"/>
        <v>0</v>
      </c>
      <c r="G434" s="7">
        <f t="shared" si="106"/>
        <v>0</v>
      </c>
      <c r="H434" s="7">
        <f t="shared" si="106"/>
        <v>0</v>
      </c>
      <c r="I434" s="7">
        <f t="shared" si="106"/>
        <v>0</v>
      </c>
      <c r="J434" s="1"/>
      <c r="K434" s="10"/>
      <c r="L434" s="1"/>
    </row>
    <row r="435" spans="1:12" ht="20.25" customHeight="1">
      <c r="A435" s="31"/>
      <c r="B435" s="33"/>
      <c r="C435" s="2" t="s">
        <v>10</v>
      </c>
      <c r="D435" s="7">
        <f t="shared" si="106"/>
        <v>0</v>
      </c>
      <c r="E435" s="7">
        <f t="shared" si="106"/>
        <v>0</v>
      </c>
      <c r="F435" s="7">
        <f t="shared" si="106"/>
        <v>0</v>
      </c>
      <c r="G435" s="7">
        <f t="shared" si="106"/>
        <v>0</v>
      </c>
      <c r="H435" s="7">
        <f t="shared" si="106"/>
        <v>0</v>
      </c>
      <c r="I435" s="7">
        <f t="shared" si="106"/>
        <v>0</v>
      </c>
      <c r="J435" s="1"/>
      <c r="K435" s="1"/>
      <c r="L435" s="1"/>
    </row>
    <row r="436" spans="1:12" ht="15">
      <c r="A436" s="31"/>
      <c r="B436" s="33"/>
      <c r="C436" s="2" t="s">
        <v>11</v>
      </c>
      <c r="D436" s="7">
        <f t="shared" si="106"/>
        <v>0</v>
      </c>
      <c r="E436" s="7">
        <f t="shared" si="106"/>
        <v>0</v>
      </c>
      <c r="F436" s="7">
        <f t="shared" si="106"/>
        <v>0</v>
      </c>
      <c r="G436" s="7">
        <f t="shared" si="106"/>
        <v>0</v>
      </c>
      <c r="H436" s="7">
        <f t="shared" si="106"/>
        <v>0</v>
      </c>
      <c r="I436" s="7">
        <f t="shared" si="106"/>
        <v>0</v>
      </c>
      <c r="J436" s="1"/>
      <c r="K436" s="1"/>
      <c r="L436" s="1"/>
    </row>
    <row r="437" spans="1:12" ht="39.75" customHeight="1">
      <c r="A437" s="31"/>
      <c r="B437" s="34"/>
      <c r="C437" s="2" t="s">
        <v>12</v>
      </c>
      <c r="D437" s="7">
        <f t="shared" si="106"/>
        <v>0</v>
      </c>
      <c r="E437" s="7">
        <f t="shared" si="106"/>
        <v>0</v>
      </c>
      <c r="F437" s="7">
        <f t="shared" si="106"/>
        <v>0</v>
      </c>
      <c r="G437" s="7">
        <f t="shared" si="106"/>
        <v>0</v>
      </c>
      <c r="H437" s="7">
        <f t="shared" si="106"/>
        <v>0</v>
      </c>
      <c r="I437" s="7">
        <f t="shared" si="106"/>
        <v>0</v>
      </c>
      <c r="J437" s="1"/>
      <c r="K437" s="1"/>
      <c r="L437" s="1"/>
    </row>
    <row r="438" spans="1:12" ht="15.75" customHeight="1">
      <c r="A438" s="31" t="s">
        <v>30</v>
      </c>
      <c r="B438" s="32" t="s">
        <v>104</v>
      </c>
      <c r="C438" s="5" t="s">
        <v>6</v>
      </c>
      <c r="D438" s="13">
        <f aca="true" t="shared" si="107" ref="D438:I438">SUM(D439:D444)</f>
        <v>0</v>
      </c>
      <c r="E438" s="13">
        <f t="shared" si="107"/>
        <v>0</v>
      </c>
      <c r="F438" s="13">
        <f t="shared" si="107"/>
        <v>0</v>
      </c>
      <c r="G438" s="13">
        <f t="shared" si="107"/>
        <v>0</v>
      </c>
      <c r="H438" s="13">
        <f t="shared" si="107"/>
        <v>0</v>
      </c>
      <c r="I438" s="13">
        <f t="shared" si="107"/>
        <v>0</v>
      </c>
      <c r="J438" s="1"/>
      <c r="K438" s="1"/>
      <c r="L438" s="1"/>
    </row>
    <row r="439" spans="1:12" ht="15">
      <c r="A439" s="31"/>
      <c r="B439" s="33"/>
      <c r="C439" s="2" t="s">
        <v>7</v>
      </c>
      <c r="D439" s="7">
        <v>0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1"/>
      <c r="K439" s="1"/>
      <c r="L439" s="1"/>
    </row>
    <row r="440" spans="1:12" ht="15.75" customHeight="1">
      <c r="A440" s="31"/>
      <c r="B440" s="33"/>
      <c r="C440" s="2" t="s">
        <v>8</v>
      </c>
      <c r="D440" s="7">
        <v>0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6"/>
      <c r="K440" s="6"/>
      <c r="L440" s="1"/>
    </row>
    <row r="441" spans="1:12" ht="16.5" customHeight="1">
      <c r="A441" s="31"/>
      <c r="B441" s="33"/>
      <c r="C441" s="2" t="s">
        <v>9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0</v>
      </c>
      <c r="J441" s="6"/>
      <c r="K441" s="10"/>
      <c r="L441" s="1"/>
    </row>
    <row r="442" spans="1:12" ht="20.25" customHeight="1">
      <c r="A442" s="31"/>
      <c r="B442" s="33"/>
      <c r="C442" s="2" t="s">
        <v>10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0</v>
      </c>
      <c r="J442" s="1"/>
      <c r="K442" s="1"/>
      <c r="L442" s="1"/>
    </row>
    <row r="443" spans="1:12" ht="15">
      <c r="A443" s="31"/>
      <c r="B443" s="33"/>
      <c r="C443" s="2" t="s">
        <v>11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0</v>
      </c>
      <c r="J443" s="1"/>
      <c r="K443" s="1"/>
      <c r="L443" s="1"/>
    </row>
    <row r="444" spans="1:12" ht="39.75" customHeight="1">
      <c r="A444" s="31"/>
      <c r="B444" s="34"/>
      <c r="C444" s="2" t="s">
        <v>12</v>
      </c>
      <c r="D444" s="7">
        <v>0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1"/>
      <c r="K444" s="1"/>
      <c r="L444" s="1"/>
    </row>
    <row r="445" spans="1:12" ht="15.75" customHeight="1">
      <c r="A445" s="31" t="s">
        <v>105</v>
      </c>
      <c r="B445" s="32" t="s">
        <v>106</v>
      </c>
      <c r="C445" s="5" t="s">
        <v>6</v>
      </c>
      <c r="D445" s="13">
        <f aca="true" t="shared" si="108" ref="D445:I445">SUM(D446:D451)</f>
        <v>0</v>
      </c>
      <c r="E445" s="13">
        <f t="shared" si="108"/>
        <v>0</v>
      </c>
      <c r="F445" s="13">
        <f t="shared" si="108"/>
        <v>0</v>
      </c>
      <c r="G445" s="13">
        <f t="shared" si="108"/>
        <v>0</v>
      </c>
      <c r="H445" s="13">
        <f t="shared" si="108"/>
        <v>0</v>
      </c>
      <c r="I445" s="13">
        <f t="shared" si="108"/>
        <v>0</v>
      </c>
      <c r="J445" s="1"/>
      <c r="K445" s="1"/>
      <c r="L445" s="1"/>
    </row>
    <row r="446" spans="1:12" ht="15">
      <c r="A446" s="31"/>
      <c r="B446" s="33"/>
      <c r="C446" s="2" t="s">
        <v>7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1"/>
      <c r="K446" s="1"/>
      <c r="L446" s="1"/>
    </row>
    <row r="447" spans="1:12" ht="15.75" customHeight="1">
      <c r="A447" s="31"/>
      <c r="B447" s="33"/>
      <c r="C447" s="2" t="s">
        <v>8</v>
      </c>
      <c r="D447" s="7">
        <v>0</v>
      </c>
      <c r="E447" s="7">
        <v>0</v>
      </c>
      <c r="F447" s="7">
        <v>0</v>
      </c>
      <c r="G447" s="7">
        <v>0</v>
      </c>
      <c r="H447" s="7">
        <v>0</v>
      </c>
      <c r="I447" s="7">
        <v>0</v>
      </c>
      <c r="J447" s="6"/>
      <c r="K447" s="6"/>
      <c r="L447" s="1"/>
    </row>
    <row r="448" spans="1:12" ht="16.5" customHeight="1">
      <c r="A448" s="31"/>
      <c r="B448" s="33"/>
      <c r="C448" s="2" t="s">
        <v>9</v>
      </c>
      <c r="D448" s="7">
        <v>0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6"/>
      <c r="K448" s="10"/>
      <c r="L448" s="1"/>
    </row>
    <row r="449" spans="1:12" ht="20.25" customHeight="1">
      <c r="A449" s="31"/>
      <c r="B449" s="33"/>
      <c r="C449" s="2" t="s">
        <v>10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1"/>
      <c r="K449" s="1"/>
      <c r="L449" s="1"/>
    </row>
    <row r="450" spans="1:12" ht="15">
      <c r="A450" s="31"/>
      <c r="B450" s="33"/>
      <c r="C450" s="2" t="s">
        <v>11</v>
      </c>
      <c r="D450" s="7">
        <v>0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  <c r="J450" s="1"/>
      <c r="K450" s="1"/>
      <c r="L450" s="1"/>
    </row>
    <row r="451" spans="1:12" ht="39.75" customHeight="1">
      <c r="A451" s="31"/>
      <c r="B451" s="34"/>
      <c r="C451" s="2" t="s">
        <v>12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1"/>
      <c r="K451" s="1"/>
      <c r="L451" s="1"/>
    </row>
    <row r="452" spans="1:12" ht="15.75" customHeight="1">
      <c r="A452" s="31" t="s">
        <v>107</v>
      </c>
      <c r="B452" s="32" t="s">
        <v>108</v>
      </c>
      <c r="C452" s="5" t="s">
        <v>6</v>
      </c>
      <c r="D452" s="13">
        <f aca="true" t="shared" si="109" ref="D452:I452">SUM(D453:D458)</f>
        <v>0</v>
      </c>
      <c r="E452" s="13">
        <f t="shared" si="109"/>
        <v>0</v>
      </c>
      <c r="F452" s="13">
        <f t="shared" si="109"/>
        <v>0</v>
      </c>
      <c r="G452" s="13">
        <f t="shared" si="109"/>
        <v>0</v>
      </c>
      <c r="H452" s="13">
        <f t="shared" si="109"/>
        <v>0</v>
      </c>
      <c r="I452" s="13">
        <f t="shared" si="109"/>
        <v>0</v>
      </c>
      <c r="J452" s="1"/>
      <c r="K452" s="1"/>
      <c r="L452" s="1"/>
    </row>
    <row r="453" spans="1:12" ht="15">
      <c r="A453" s="31"/>
      <c r="B453" s="33"/>
      <c r="C453" s="2" t="s">
        <v>7</v>
      </c>
      <c r="D453" s="7">
        <v>0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1"/>
      <c r="K453" s="1"/>
      <c r="L453" s="1"/>
    </row>
    <row r="454" spans="1:12" ht="15.75" customHeight="1">
      <c r="A454" s="31"/>
      <c r="B454" s="33"/>
      <c r="C454" s="2" t="s">
        <v>8</v>
      </c>
      <c r="D454" s="7">
        <v>0</v>
      </c>
      <c r="E454" s="7">
        <v>0</v>
      </c>
      <c r="F454" s="7">
        <v>0</v>
      </c>
      <c r="G454" s="7">
        <v>0</v>
      </c>
      <c r="H454" s="7">
        <v>0</v>
      </c>
      <c r="I454" s="7">
        <v>0</v>
      </c>
      <c r="J454" s="6"/>
      <c r="K454" s="6"/>
      <c r="L454" s="1"/>
    </row>
    <row r="455" spans="1:12" ht="16.5" customHeight="1">
      <c r="A455" s="31"/>
      <c r="B455" s="33"/>
      <c r="C455" s="2" t="s">
        <v>9</v>
      </c>
      <c r="D455" s="7">
        <v>0</v>
      </c>
      <c r="E455" s="7">
        <v>0</v>
      </c>
      <c r="F455" s="7">
        <v>0</v>
      </c>
      <c r="G455" s="7">
        <v>0</v>
      </c>
      <c r="H455" s="7">
        <v>0</v>
      </c>
      <c r="I455" s="7">
        <v>0</v>
      </c>
      <c r="J455" s="6"/>
      <c r="K455" s="10"/>
      <c r="L455" s="1"/>
    </row>
    <row r="456" spans="1:12" ht="20.25" customHeight="1">
      <c r="A456" s="31"/>
      <c r="B456" s="33"/>
      <c r="C456" s="2" t="s">
        <v>10</v>
      </c>
      <c r="D456" s="7">
        <v>0</v>
      </c>
      <c r="E456" s="7">
        <v>0</v>
      </c>
      <c r="F456" s="7">
        <v>0</v>
      </c>
      <c r="G456" s="7">
        <v>0</v>
      </c>
      <c r="H456" s="7">
        <v>0</v>
      </c>
      <c r="I456" s="7">
        <v>0</v>
      </c>
      <c r="J456" s="1"/>
      <c r="K456" s="1"/>
      <c r="L456" s="1"/>
    </row>
    <row r="457" spans="1:12" ht="15">
      <c r="A457" s="31"/>
      <c r="B457" s="33"/>
      <c r="C457" s="2" t="s">
        <v>11</v>
      </c>
      <c r="D457" s="7">
        <v>0</v>
      </c>
      <c r="E457" s="7">
        <v>0</v>
      </c>
      <c r="F457" s="7">
        <v>0</v>
      </c>
      <c r="G457" s="7">
        <v>0</v>
      </c>
      <c r="H457" s="7">
        <v>0</v>
      </c>
      <c r="I457" s="7">
        <v>0</v>
      </c>
      <c r="J457" s="1"/>
      <c r="K457" s="1"/>
      <c r="L457" s="1"/>
    </row>
    <row r="458" spans="1:12" ht="39.75" customHeight="1">
      <c r="A458" s="31"/>
      <c r="B458" s="34"/>
      <c r="C458" s="2" t="s">
        <v>12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1"/>
      <c r="K458" s="1"/>
      <c r="L458" s="1"/>
    </row>
    <row r="459" spans="1:12" ht="15.75" customHeight="1">
      <c r="A459" s="31" t="s">
        <v>109</v>
      </c>
      <c r="B459" s="32" t="s">
        <v>113</v>
      </c>
      <c r="C459" s="5" t="s">
        <v>6</v>
      </c>
      <c r="D459" s="13">
        <f aca="true" t="shared" si="110" ref="D459:I459">SUM(D460:D465)</f>
        <v>0</v>
      </c>
      <c r="E459" s="13">
        <f t="shared" si="110"/>
        <v>0</v>
      </c>
      <c r="F459" s="13">
        <f t="shared" si="110"/>
        <v>0</v>
      </c>
      <c r="G459" s="13">
        <f t="shared" si="110"/>
        <v>0</v>
      </c>
      <c r="H459" s="13">
        <f t="shared" si="110"/>
        <v>0</v>
      </c>
      <c r="I459" s="13">
        <f t="shared" si="110"/>
        <v>0</v>
      </c>
      <c r="J459" s="1"/>
      <c r="K459" s="1"/>
      <c r="L459" s="1"/>
    </row>
    <row r="460" spans="1:12" ht="15">
      <c r="A460" s="31"/>
      <c r="B460" s="33"/>
      <c r="C460" s="2" t="s">
        <v>7</v>
      </c>
      <c r="D460" s="7">
        <v>0</v>
      </c>
      <c r="E460" s="7">
        <v>0</v>
      </c>
      <c r="F460" s="7">
        <v>0</v>
      </c>
      <c r="G460" s="7">
        <v>0</v>
      </c>
      <c r="H460" s="7">
        <v>0</v>
      </c>
      <c r="I460" s="7">
        <v>0</v>
      </c>
      <c r="J460" s="1"/>
      <c r="K460" s="1"/>
      <c r="L460" s="1"/>
    </row>
    <row r="461" spans="1:12" ht="15.75" customHeight="1">
      <c r="A461" s="31"/>
      <c r="B461" s="33"/>
      <c r="C461" s="2" t="s">
        <v>8</v>
      </c>
      <c r="D461" s="7">
        <v>0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6"/>
      <c r="K461" s="6"/>
      <c r="L461" s="1"/>
    </row>
    <row r="462" spans="1:12" ht="16.5" customHeight="1">
      <c r="A462" s="31"/>
      <c r="B462" s="33"/>
      <c r="C462" s="2" t="s">
        <v>9</v>
      </c>
      <c r="D462" s="7">
        <v>0</v>
      </c>
      <c r="E462" s="7">
        <v>0</v>
      </c>
      <c r="F462" s="7">
        <v>0</v>
      </c>
      <c r="G462" s="7">
        <v>0</v>
      </c>
      <c r="H462" s="7">
        <v>0</v>
      </c>
      <c r="I462" s="7">
        <v>0</v>
      </c>
      <c r="J462" s="10"/>
      <c r="K462" s="10"/>
      <c r="L462" s="1"/>
    </row>
    <row r="463" spans="1:12" ht="20.25" customHeight="1">
      <c r="A463" s="31"/>
      <c r="B463" s="33"/>
      <c r="C463" s="2" t="s">
        <v>10</v>
      </c>
      <c r="D463" s="7">
        <v>0</v>
      </c>
      <c r="E463" s="7">
        <v>0</v>
      </c>
      <c r="F463" s="7">
        <v>0</v>
      </c>
      <c r="G463" s="7">
        <v>0</v>
      </c>
      <c r="H463" s="7">
        <v>0</v>
      </c>
      <c r="I463" s="7">
        <v>0</v>
      </c>
      <c r="J463" s="1"/>
      <c r="K463" s="1"/>
      <c r="L463" s="1"/>
    </row>
    <row r="464" spans="1:12" ht="15">
      <c r="A464" s="31"/>
      <c r="B464" s="33"/>
      <c r="C464" s="2" t="s">
        <v>11</v>
      </c>
      <c r="D464" s="7">
        <v>0</v>
      </c>
      <c r="E464" s="7">
        <v>0</v>
      </c>
      <c r="F464" s="7">
        <v>0</v>
      </c>
      <c r="G464" s="7">
        <v>0</v>
      </c>
      <c r="H464" s="7">
        <v>0</v>
      </c>
      <c r="I464" s="7">
        <v>0</v>
      </c>
      <c r="J464" s="1"/>
      <c r="K464" s="1"/>
      <c r="L464" s="1"/>
    </row>
    <row r="465" spans="1:12" ht="39.75" customHeight="1">
      <c r="A465" s="31"/>
      <c r="B465" s="34"/>
      <c r="C465" s="2" t="s">
        <v>12</v>
      </c>
      <c r="D465" s="7">
        <v>0</v>
      </c>
      <c r="E465" s="7">
        <v>0</v>
      </c>
      <c r="F465" s="7">
        <v>0</v>
      </c>
      <c r="G465" s="7">
        <v>0</v>
      </c>
      <c r="H465" s="7">
        <v>0</v>
      </c>
      <c r="I465" s="7">
        <v>0</v>
      </c>
      <c r="J465" s="1"/>
      <c r="K465" s="1"/>
      <c r="L465" s="1"/>
    </row>
    <row r="466" spans="1:12" ht="15.75" customHeight="1">
      <c r="A466" s="31" t="s">
        <v>110</v>
      </c>
      <c r="B466" s="32" t="s">
        <v>114</v>
      </c>
      <c r="C466" s="5" t="s">
        <v>6</v>
      </c>
      <c r="D466" s="13">
        <f aca="true" t="shared" si="111" ref="D466:I466">SUM(D467:D472)</f>
        <v>0</v>
      </c>
      <c r="E466" s="13">
        <f t="shared" si="111"/>
        <v>0</v>
      </c>
      <c r="F466" s="13">
        <f t="shared" si="111"/>
        <v>0</v>
      </c>
      <c r="G466" s="13">
        <f t="shared" si="111"/>
        <v>0</v>
      </c>
      <c r="H466" s="13">
        <f t="shared" si="111"/>
        <v>0</v>
      </c>
      <c r="I466" s="13">
        <f t="shared" si="111"/>
        <v>0</v>
      </c>
      <c r="J466" s="1"/>
      <c r="K466" s="1"/>
      <c r="L466" s="1"/>
    </row>
    <row r="467" spans="1:12" ht="15">
      <c r="A467" s="31"/>
      <c r="B467" s="33"/>
      <c r="C467" s="2" t="s">
        <v>7</v>
      </c>
      <c r="D467" s="7">
        <v>0</v>
      </c>
      <c r="E467" s="7">
        <v>0</v>
      </c>
      <c r="F467" s="7">
        <v>0</v>
      </c>
      <c r="G467" s="7">
        <v>0</v>
      </c>
      <c r="H467" s="7">
        <v>0</v>
      </c>
      <c r="I467" s="7">
        <v>0</v>
      </c>
      <c r="J467" s="1"/>
      <c r="K467" s="1"/>
      <c r="L467" s="1"/>
    </row>
    <row r="468" spans="1:12" ht="15.75" customHeight="1">
      <c r="A468" s="31"/>
      <c r="B468" s="33"/>
      <c r="C468" s="2" t="s">
        <v>8</v>
      </c>
      <c r="D468" s="7">
        <v>0</v>
      </c>
      <c r="E468" s="7">
        <v>0</v>
      </c>
      <c r="F468" s="7">
        <v>0</v>
      </c>
      <c r="G468" s="7">
        <v>0</v>
      </c>
      <c r="H468" s="7">
        <v>0</v>
      </c>
      <c r="I468" s="7">
        <v>0</v>
      </c>
      <c r="J468" s="6"/>
      <c r="K468" s="6"/>
      <c r="L468" s="1"/>
    </row>
    <row r="469" spans="1:12" ht="16.5" customHeight="1">
      <c r="A469" s="31"/>
      <c r="B469" s="33"/>
      <c r="C469" s="2" t="s">
        <v>9</v>
      </c>
      <c r="D469" s="7">
        <v>0</v>
      </c>
      <c r="E469" s="7">
        <v>0</v>
      </c>
      <c r="F469" s="7">
        <v>0</v>
      </c>
      <c r="G469" s="7">
        <v>0</v>
      </c>
      <c r="H469" s="7">
        <v>0</v>
      </c>
      <c r="I469" s="7">
        <v>0</v>
      </c>
      <c r="J469" s="6"/>
      <c r="K469" s="10"/>
      <c r="L469" s="1"/>
    </row>
    <row r="470" spans="1:12" ht="20.25" customHeight="1">
      <c r="A470" s="31"/>
      <c r="B470" s="33"/>
      <c r="C470" s="2" t="s">
        <v>10</v>
      </c>
      <c r="D470" s="7">
        <v>0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1"/>
      <c r="K470" s="6"/>
      <c r="L470" s="1"/>
    </row>
    <row r="471" spans="1:12" ht="15">
      <c r="A471" s="31"/>
      <c r="B471" s="33"/>
      <c r="C471" s="2" t="s">
        <v>11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  <c r="I471" s="7">
        <v>0</v>
      </c>
      <c r="J471" s="1"/>
      <c r="K471" s="1"/>
      <c r="L471" s="1"/>
    </row>
    <row r="472" spans="1:12" ht="39.75" customHeight="1">
      <c r="A472" s="31"/>
      <c r="B472" s="34"/>
      <c r="C472" s="2" t="s">
        <v>12</v>
      </c>
      <c r="D472" s="7">
        <v>0</v>
      </c>
      <c r="E472" s="7">
        <v>0</v>
      </c>
      <c r="F472" s="7">
        <v>0</v>
      </c>
      <c r="G472" s="7">
        <v>0</v>
      </c>
      <c r="H472" s="7">
        <v>0</v>
      </c>
      <c r="I472" s="7">
        <v>0</v>
      </c>
      <c r="J472" s="1"/>
      <c r="K472" s="1"/>
      <c r="L472" s="1"/>
    </row>
    <row r="473" spans="1:12" ht="15.75" customHeight="1">
      <c r="A473" s="31" t="s">
        <v>111</v>
      </c>
      <c r="B473" s="32" t="s">
        <v>115</v>
      </c>
      <c r="C473" s="5" t="s">
        <v>6</v>
      </c>
      <c r="D473" s="13">
        <f aca="true" t="shared" si="112" ref="D473:I473">SUM(D474:D479)</f>
        <v>0</v>
      </c>
      <c r="E473" s="13">
        <f t="shared" si="112"/>
        <v>0</v>
      </c>
      <c r="F473" s="13">
        <f t="shared" si="112"/>
        <v>0</v>
      </c>
      <c r="G473" s="13">
        <f t="shared" si="112"/>
        <v>0</v>
      </c>
      <c r="H473" s="13">
        <f t="shared" si="112"/>
        <v>0</v>
      </c>
      <c r="I473" s="13">
        <f t="shared" si="112"/>
        <v>0</v>
      </c>
      <c r="J473" s="1"/>
      <c r="K473" s="1"/>
      <c r="L473" s="1"/>
    </row>
    <row r="474" spans="1:12" ht="15">
      <c r="A474" s="31"/>
      <c r="B474" s="33"/>
      <c r="C474" s="2" t="s">
        <v>7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1"/>
      <c r="K474" s="1"/>
      <c r="L474" s="1"/>
    </row>
    <row r="475" spans="1:12" ht="15.75" customHeight="1">
      <c r="A475" s="31"/>
      <c r="B475" s="33"/>
      <c r="C475" s="2" t="s">
        <v>8</v>
      </c>
      <c r="D475" s="7">
        <v>0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6"/>
      <c r="K475" s="6"/>
      <c r="L475" s="1"/>
    </row>
    <row r="476" spans="1:12" ht="16.5" customHeight="1">
      <c r="A476" s="31"/>
      <c r="B476" s="33"/>
      <c r="C476" s="2" t="s">
        <v>9</v>
      </c>
      <c r="D476" s="7">
        <v>0</v>
      </c>
      <c r="E476" s="7">
        <v>0</v>
      </c>
      <c r="F476" s="7">
        <v>0</v>
      </c>
      <c r="G476" s="7">
        <v>0</v>
      </c>
      <c r="H476" s="7">
        <v>0</v>
      </c>
      <c r="I476" s="7">
        <v>0</v>
      </c>
      <c r="J476" s="6"/>
      <c r="K476" s="10"/>
      <c r="L476" s="1"/>
    </row>
    <row r="477" spans="1:12" ht="20.25" customHeight="1">
      <c r="A477" s="31"/>
      <c r="B477" s="33"/>
      <c r="C477" s="2" t="s">
        <v>10</v>
      </c>
      <c r="D477" s="7">
        <v>0</v>
      </c>
      <c r="E477" s="7">
        <v>0</v>
      </c>
      <c r="F477" s="7">
        <v>0</v>
      </c>
      <c r="G477" s="7">
        <v>0</v>
      </c>
      <c r="H477" s="7">
        <v>0</v>
      </c>
      <c r="I477" s="7">
        <v>0</v>
      </c>
      <c r="J477" s="6"/>
      <c r="K477" s="1"/>
      <c r="L477" s="1"/>
    </row>
    <row r="478" spans="1:12" ht="15">
      <c r="A478" s="31"/>
      <c r="B478" s="33"/>
      <c r="C478" s="2" t="s">
        <v>11</v>
      </c>
      <c r="D478" s="7">
        <v>0</v>
      </c>
      <c r="E478" s="7">
        <v>0</v>
      </c>
      <c r="F478" s="7">
        <v>0</v>
      </c>
      <c r="G478" s="7">
        <v>0</v>
      </c>
      <c r="H478" s="7">
        <v>0</v>
      </c>
      <c r="I478" s="7">
        <v>0</v>
      </c>
      <c r="J478" s="1"/>
      <c r="K478" s="1"/>
      <c r="L478" s="1"/>
    </row>
    <row r="479" spans="1:12" ht="39.75" customHeight="1">
      <c r="A479" s="31"/>
      <c r="B479" s="34"/>
      <c r="C479" s="2" t="s">
        <v>12</v>
      </c>
      <c r="D479" s="7">
        <v>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1"/>
      <c r="K479" s="1"/>
      <c r="L479" s="1"/>
    </row>
    <row r="480" spans="1:12" ht="15.75" customHeight="1">
      <c r="A480" s="31" t="s">
        <v>112</v>
      </c>
      <c r="B480" s="32" t="s">
        <v>116</v>
      </c>
      <c r="C480" s="5" t="s">
        <v>6</v>
      </c>
      <c r="D480" s="13">
        <f aca="true" t="shared" si="113" ref="D480:I480">SUM(D481:D486)</f>
        <v>0</v>
      </c>
      <c r="E480" s="13">
        <f t="shared" si="113"/>
        <v>0</v>
      </c>
      <c r="F480" s="13">
        <f t="shared" si="113"/>
        <v>0</v>
      </c>
      <c r="G480" s="13">
        <f t="shared" si="113"/>
        <v>0</v>
      </c>
      <c r="H480" s="13">
        <f t="shared" si="113"/>
        <v>0</v>
      </c>
      <c r="I480" s="13">
        <f t="shared" si="113"/>
        <v>0</v>
      </c>
      <c r="J480" s="1"/>
      <c r="K480" s="1"/>
      <c r="L480" s="1"/>
    </row>
    <row r="481" spans="1:12" ht="15">
      <c r="A481" s="31"/>
      <c r="B481" s="33"/>
      <c r="C481" s="2" t="s">
        <v>7</v>
      </c>
      <c r="D481" s="7">
        <v>0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1"/>
      <c r="K481" s="1"/>
      <c r="L481" s="1"/>
    </row>
    <row r="482" spans="1:12" ht="15.75" customHeight="1">
      <c r="A482" s="31"/>
      <c r="B482" s="33"/>
      <c r="C482" s="2" t="s">
        <v>8</v>
      </c>
      <c r="D482" s="7">
        <v>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1"/>
      <c r="K482" s="11"/>
      <c r="L482" s="1"/>
    </row>
    <row r="483" spans="1:12" ht="16.5" customHeight="1">
      <c r="A483" s="31"/>
      <c r="B483" s="33"/>
      <c r="C483" s="2" t="s">
        <v>9</v>
      </c>
      <c r="D483" s="7">
        <v>0</v>
      </c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1"/>
      <c r="K483" s="1"/>
      <c r="L483" s="1"/>
    </row>
    <row r="484" spans="1:12" ht="20.25" customHeight="1">
      <c r="A484" s="31"/>
      <c r="B484" s="33"/>
      <c r="C484" s="2" t="s">
        <v>10</v>
      </c>
      <c r="D484" s="7">
        <v>0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1"/>
      <c r="K484" s="1"/>
      <c r="L484" s="1"/>
    </row>
    <row r="485" spans="1:12" ht="15">
      <c r="A485" s="31"/>
      <c r="B485" s="33"/>
      <c r="C485" s="2" t="s">
        <v>11</v>
      </c>
      <c r="D485" s="7">
        <v>0</v>
      </c>
      <c r="E485" s="7">
        <v>0</v>
      </c>
      <c r="F485" s="7">
        <v>0</v>
      </c>
      <c r="G485" s="7">
        <v>0</v>
      </c>
      <c r="H485" s="7">
        <v>0</v>
      </c>
      <c r="I485" s="7">
        <v>0</v>
      </c>
      <c r="J485" s="1"/>
      <c r="K485" s="1"/>
      <c r="L485" s="1"/>
    </row>
    <row r="486" spans="1:12" ht="33" customHeight="1">
      <c r="A486" s="31"/>
      <c r="B486" s="34"/>
      <c r="C486" s="2" t="s">
        <v>12</v>
      </c>
      <c r="D486" s="7">
        <v>0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1"/>
      <c r="K486" s="1"/>
      <c r="L486" s="1"/>
    </row>
    <row r="487" spans="1:12" ht="15.75" customHeight="1">
      <c r="A487" s="31" t="s">
        <v>117</v>
      </c>
      <c r="B487" s="31" t="s">
        <v>118</v>
      </c>
      <c r="C487" s="5" t="s">
        <v>6</v>
      </c>
      <c r="D487" s="14">
        <f aca="true" t="shared" si="114" ref="D487:I487">SUM(D488:D493)</f>
        <v>45062.17058</v>
      </c>
      <c r="E487" s="14">
        <f t="shared" si="114"/>
        <v>3347.6482000000005</v>
      </c>
      <c r="F487" s="14">
        <f t="shared" si="114"/>
        <v>0</v>
      </c>
      <c r="G487" s="14">
        <f t="shared" si="114"/>
        <v>0</v>
      </c>
      <c r="H487" s="14">
        <f t="shared" si="114"/>
        <v>0</v>
      </c>
      <c r="I487" s="14">
        <f t="shared" si="114"/>
        <v>0</v>
      </c>
      <c r="J487" s="1"/>
      <c r="K487" s="1"/>
      <c r="L487" s="1"/>
    </row>
    <row r="488" spans="1:12" ht="15">
      <c r="A488" s="31"/>
      <c r="B488" s="31"/>
      <c r="C488" s="2" t="s">
        <v>7</v>
      </c>
      <c r="D488" s="4">
        <f aca="true" t="shared" si="115" ref="D488:I493">D495+D579</f>
        <v>2199.40418</v>
      </c>
      <c r="E488" s="4">
        <f t="shared" si="115"/>
        <v>2617.1952</v>
      </c>
      <c r="F488" s="4">
        <f t="shared" si="115"/>
        <v>0</v>
      </c>
      <c r="G488" s="4">
        <f t="shared" si="115"/>
        <v>0</v>
      </c>
      <c r="H488" s="4">
        <f t="shared" si="115"/>
        <v>0</v>
      </c>
      <c r="I488" s="4">
        <f t="shared" si="115"/>
        <v>0</v>
      </c>
      <c r="J488" s="1"/>
      <c r="K488" s="1"/>
      <c r="L488" s="1"/>
    </row>
    <row r="489" spans="1:12" ht="15.75" customHeight="1">
      <c r="A489" s="31"/>
      <c r="B489" s="31"/>
      <c r="C489" s="2" t="s">
        <v>8</v>
      </c>
      <c r="D489" s="4">
        <f t="shared" si="115"/>
        <v>31366.2909</v>
      </c>
      <c r="E489" s="4">
        <f t="shared" si="115"/>
        <v>427.153</v>
      </c>
      <c r="F489" s="4">
        <f t="shared" si="115"/>
        <v>0</v>
      </c>
      <c r="G489" s="4">
        <f t="shared" si="115"/>
        <v>0</v>
      </c>
      <c r="H489" s="4">
        <f t="shared" si="115"/>
        <v>0</v>
      </c>
      <c r="I489" s="4">
        <f t="shared" si="115"/>
        <v>0</v>
      </c>
      <c r="J489" s="1"/>
      <c r="K489" s="10"/>
      <c r="L489" s="1"/>
    </row>
    <row r="490" spans="1:12" ht="16.5" customHeight="1">
      <c r="A490" s="31"/>
      <c r="B490" s="31"/>
      <c r="C490" s="2" t="s">
        <v>9</v>
      </c>
      <c r="D490" s="4">
        <f t="shared" si="115"/>
        <v>11496.4755</v>
      </c>
      <c r="E490" s="4">
        <f t="shared" si="115"/>
        <v>303.3</v>
      </c>
      <c r="F490" s="4">
        <f t="shared" si="115"/>
        <v>0</v>
      </c>
      <c r="G490" s="4">
        <f t="shared" si="115"/>
        <v>0</v>
      </c>
      <c r="H490" s="4">
        <f t="shared" si="115"/>
        <v>0</v>
      </c>
      <c r="I490" s="4">
        <f t="shared" si="115"/>
        <v>0</v>
      </c>
      <c r="J490" s="1"/>
      <c r="K490" s="6"/>
      <c r="L490" s="1"/>
    </row>
    <row r="491" spans="1:12" ht="20.25" customHeight="1">
      <c r="A491" s="31"/>
      <c r="B491" s="31"/>
      <c r="C491" s="2" t="s">
        <v>10</v>
      </c>
      <c r="D491" s="7">
        <f t="shared" si="115"/>
        <v>0</v>
      </c>
      <c r="E491" s="7">
        <f t="shared" si="115"/>
        <v>0</v>
      </c>
      <c r="F491" s="7">
        <f t="shared" si="115"/>
        <v>0</v>
      </c>
      <c r="G491" s="7">
        <f t="shared" si="115"/>
        <v>0</v>
      </c>
      <c r="H491" s="7">
        <f t="shared" si="115"/>
        <v>0</v>
      </c>
      <c r="I491" s="7">
        <f t="shared" si="115"/>
        <v>0</v>
      </c>
      <c r="J491" s="1"/>
      <c r="K491" s="1"/>
      <c r="L491" s="1"/>
    </row>
    <row r="492" spans="1:12" ht="15">
      <c r="A492" s="31"/>
      <c r="B492" s="31"/>
      <c r="C492" s="2" t="s">
        <v>11</v>
      </c>
      <c r="D492" s="7">
        <f t="shared" si="115"/>
        <v>0</v>
      </c>
      <c r="E492" s="7">
        <f t="shared" si="115"/>
        <v>0</v>
      </c>
      <c r="F492" s="7">
        <f t="shared" si="115"/>
        <v>0</v>
      </c>
      <c r="G492" s="7">
        <f t="shared" si="115"/>
        <v>0</v>
      </c>
      <c r="H492" s="7">
        <f t="shared" si="115"/>
        <v>0</v>
      </c>
      <c r="I492" s="7">
        <f t="shared" si="115"/>
        <v>0</v>
      </c>
      <c r="J492" s="1"/>
      <c r="K492" s="1"/>
      <c r="L492" s="1"/>
    </row>
    <row r="493" spans="1:12" ht="39.75" customHeight="1">
      <c r="A493" s="31"/>
      <c r="B493" s="31"/>
      <c r="C493" s="2" t="s">
        <v>12</v>
      </c>
      <c r="D493" s="7">
        <f t="shared" si="115"/>
        <v>0</v>
      </c>
      <c r="E493" s="7">
        <f t="shared" si="115"/>
        <v>0</v>
      </c>
      <c r="F493" s="7">
        <f t="shared" si="115"/>
        <v>0</v>
      </c>
      <c r="G493" s="7">
        <f t="shared" si="115"/>
        <v>0</v>
      </c>
      <c r="H493" s="7">
        <f t="shared" si="115"/>
        <v>0</v>
      </c>
      <c r="I493" s="7">
        <f t="shared" si="115"/>
        <v>0</v>
      </c>
      <c r="J493" s="1"/>
      <c r="K493" s="1"/>
      <c r="L493" s="1"/>
    </row>
    <row r="494" spans="1:12" ht="15.75" customHeight="1">
      <c r="A494" s="31" t="s">
        <v>15</v>
      </c>
      <c r="B494" s="32" t="s">
        <v>119</v>
      </c>
      <c r="C494" s="5" t="s">
        <v>6</v>
      </c>
      <c r="D494" s="13">
        <f aca="true" t="shared" si="116" ref="D494:I494">SUM(D495:D500)</f>
        <v>43306.19358000001</v>
      </c>
      <c r="E494" s="13">
        <f t="shared" si="116"/>
        <v>2000</v>
      </c>
      <c r="F494" s="13">
        <f t="shared" si="116"/>
        <v>0</v>
      </c>
      <c r="G494" s="13">
        <f t="shared" si="116"/>
        <v>0</v>
      </c>
      <c r="H494" s="13">
        <f t="shared" si="116"/>
        <v>0</v>
      </c>
      <c r="I494" s="13">
        <f t="shared" si="116"/>
        <v>0</v>
      </c>
      <c r="J494" s="1"/>
      <c r="K494" s="1"/>
      <c r="L494" s="1"/>
    </row>
    <row r="495" spans="1:12" ht="15">
      <c r="A495" s="31"/>
      <c r="B495" s="33"/>
      <c r="C495" s="2" t="s">
        <v>7</v>
      </c>
      <c r="D495" s="7">
        <f aca="true" t="shared" si="117" ref="D495:I500">D502+D544</f>
        <v>1749.40418</v>
      </c>
      <c r="E495" s="7">
        <f t="shared" si="117"/>
        <v>2000</v>
      </c>
      <c r="F495" s="7">
        <f t="shared" si="117"/>
        <v>0</v>
      </c>
      <c r="G495" s="7">
        <f t="shared" si="117"/>
        <v>0</v>
      </c>
      <c r="H495" s="7">
        <f t="shared" si="117"/>
        <v>0</v>
      </c>
      <c r="I495" s="7">
        <f t="shared" si="117"/>
        <v>0</v>
      </c>
      <c r="J495" s="1"/>
      <c r="K495" s="1"/>
      <c r="L495" s="1"/>
    </row>
    <row r="496" spans="1:12" ht="15.75" customHeight="1">
      <c r="A496" s="31"/>
      <c r="B496" s="33"/>
      <c r="C496" s="2" t="s">
        <v>8</v>
      </c>
      <c r="D496" s="4">
        <f t="shared" si="117"/>
        <v>30625.6139</v>
      </c>
      <c r="E496" s="4">
        <f t="shared" si="117"/>
        <v>0</v>
      </c>
      <c r="F496" s="4">
        <f t="shared" si="117"/>
        <v>0</v>
      </c>
      <c r="G496" s="4">
        <f t="shared" si="117"/>
        <v>0</v>
      </c>
      <c r="H496" s="4">
        <f t="shared" si="117"/>
        <v>0</v>
      </c>
      <c r="I496" s="4">
        <f t="shared" si="117"/>
        <v>0</v>
      </c>
      <c r="J496" s="10"/>
      <c r="K496" s="6"/>
      <c r="L496" s="1"/>
    </row>
    <row r="497" spans="1:12" ht="16.5" customHeight="1">
      <c r="A497" s="31"/>
      <c r="B497" s="33"/>
      <c r="C497" s="2" t="s">
        <v>9</v>
      </c>
      <c r="D497" s="4">
        <f t="shared" si="117"/>
        <v>10931.175500000001</v>
      </c>
      <c r="E497" s="4">
        <f t="shared" si="117"/>
        <v>0</v>
      </c>
      <c r="F497" s="4">
        <f t="shared" si="117"/>
        <v>0</v>
      </c>
      <c r="G497" s="4">
        <f t="shared" si="117"/>
        <v>0</v>
      </c>
      <c r="H497" s="4">
        <f t="shared" si="117"/>
        <v>0</v>
      </c>
      <c r="I497" s="4">
        <f t="shared" si="117"/>
        <v>0</v>
      </c>
      <c r="J497" s="1"/>
      <c r="K497" s="6"/>
      <c r="L497" s="1"/>
    </row>
    <row r="498" spans="1:12" ht="20.25" customHeight="1">
      <c r="A498" s="31"/>
      <c r="B498" s="33"/>
      <c r="C498" s="2" t="s">
        <v>10</v>
      </c>
      <c r="D498" s="7">
        <f t="shared" si="117"/>
        <v>0</v>
      </c>
      <c r="E498" s="7">
        <f t="shared" si="117"/>
        <v>0</v>
      </c>
      <c r="F498" s="7">
        <f t="shared" si="117"/>
        <v>0</v>
      </c>
      <c r="G498" s="7">
        <f t="shared" si="117"/>
        <v>0</v>
      </c>
      <c r="H498" s="7">
        <f t="shared" si="117"/>
        <v>0</v>
      </c>
      <c r="I498" s="7">
        <f t="shared" si="117"/>
        <v>0</v>
      </c>
      <c r="J498" s="1"/>
      <c r="K498" s="1"/>
      <c r="L498" s="1"/>
    </row>
    <row r="499" spans="1:12" ht="15">
      <c r="A499" s="31"/>
      <c r="B499" s="33"/>
      <c r="C499" s="2" t="s">
        <v>11</v>
      </c>
      <c r="D499" s="7">
        <f t="shared" si="117"/>
        <v>0</v>
      </c>
      <c r="E499" s="7">
        <f t="shared" si="117"/>
        <v>0</v>
      </c>
      <c r="F499" s="7">
        <f t="shared" si="117"/>
        <v>0</v>
      </c>
      <c r="G499" s="7">
        <f t="shared" si="117"/>
        <v>0</v>
      </c>
      <c r="H499" s="7">
        <f t="shared" si="117"/>
        <v>0</v>
      </c>
      <c r="I499" s="7">
        <f t="shared" si="117"/>
        <v>0</v>
      </c>
      <c r="J499" s="1"/>
      <c r="K499" s="1"/>
      <c r="L499" s="1"/>
    </row>
    <row r="500" spans="1:12" ht="58.5" customHeight="1">
      <c r="A500" s="31"/>
      <c r="B500" s="34"/>
      <c r="C500" s="2" t="s">
        <v>12</v>
      </c>
      <c r="D500" s="7">
        <f t="shared" si="117"/>
        <v>0</v>
      </c>
      <c r="E500" s="7">
        <f t="shared" si="117"/>
        <v>0</v>
      </c>
      <c r="F500" s="7">
        <f t="shared" si="117"/>
        <v>0</v>
      </c>
      <c r="G500" s="7">
        <f t="shared" si="117"/>
        <v>0</v>
      </c>
      <c r="H500" s="7">
        <f t="shared" si="117"/>
        <v>0</v>
      </c>
      <c r="I500" s="7">
        <f t="shared" si="117"/>
        <v>0</v>
      </c>
      <c r="J500" s="1"/>
      <c r="K500" s="1"/>
      <c r="L500" s="1"/>
    </row>
    <row r="501" spans="1:12" ht="15.75" customHeight="1">
      <c r="A501" s="31" t="s">
        <v>17</v>
      </c>
      <c r="B501" s="32" t="s">
        <v>120</v>
      </c>
      <c r="C501" s="5" t="s">
        <v>6</v>
      </c>
      <c r="D501" s="13">
        <f aca="true" t="shared" si="118" ref="D501:I501">SUM(D502:D507)</f>
        <v>42156.66458</v>
      </c>
      <c r="E501" s="13">
        <f t="shared" si="118"/>
        <v>0</v>
      </c>
      <c r="F501" s="13">
        <f t="shared" si="118"/>
        <v>0</v>
      </c>
      <c r="G501" s="13">
        <f t="shared" si="118"/>
        <v>0</v>
      </c>
      <c r="H501" s="13">
        <f t="shared" si="118"/>
        <v>0</v>
      </c>
      <c r="I501" s="13">
        <f t="shared" si="118"/>
        <v>0</v>
      </c>
      <c r="J501" s="1"/>
      <c r="K501" s="1"/>
      <c r="L501" s="1"/>
    </row>
    <row r="502" spans="1:12" ht="15">
      <c r="A502" s="31"/>
      <c r="B502" s="33"/>
      <c r="C502" s="2" t="s">
        <v>7</v>
      </c>
      <c r="D502" s="7">
        <f aca="true" t="shared" si="119" ref="D502:D507">D509+D516+D523+D530+D537</f>
        <v>599.87518</v>
      </c>
      <c r="E502" s="7">
        <f aca="true" t="shared" si="120" ref="E502:I507">E509+E516+E523+E530+E537</f>
        <v>0</v>
      </c>
      <c r="F502" s="7">
        <f t="shared" si="120"/>
        <v>0</v>
      </c>
      <c r="G502" s="7">
        <f t="shared" si="120"/>
        <v>0</v>
      </c>
      <c r="H502" s="7">
        <f t="shared" si="120"/>
        <v>0</v>
      </c>
      <c r="I502" s="7">
        <f t="shared" si="120"/>
        <v>0</v>
      </c>
      <c r="J502" s="1"/>
      <c r="K502" s="1"/>
      <c r="L502" s="1"/>
    </row>
    <row r="503" spans="1:12" ht="15.75" customHeight="1">
      <c r="A503" s="31"/>
      <c r="B503" s="33"/>
      <c r="C503" s="2" t="s">
        <v>8</v>
      </c>
      <c r="D503" s="4">
        <f t="shared" si="119"/>
        <v>30625.6139</v>
      </c>
      <c r="E503" s="4">
        <f t="shared" si="120"/>
        <v>0</v>
      </c>
      <c r="F503" s="4">
        <f t="shared" si="120"/>
        <v>0</v>
      </c>
      <c r="G503" s="4">
        <f t="shared" si="120"/>
        <v>0</v>
      </c>
      <c r="H503" s="4">
        <f t="shared" si="120"/>
        <v>0</v>
      </c>
      <c r="I503" s="4">
        <f t="shared" si="120"/>
        <v>0</v>
      </c>
      <c r="J503" s="1"/>
      <c r="K503" s="1"/>
      <c r="L503" s="1"/>
    </row>
    <row r="504" spans="1:12" ht="16.5" customHeight="1">
      <c r="A504" s="31"/>
      <c r="B504" s="33"/>
      <c r="C504" s="2" t="s">
        <v>9</v>
      </c>
      <c r="D504" s="4">
        <f t="shared" si="119"/>
        <v>10931.175500000001</v>
      </c>
      <c r="E504" s="4">
        <f t="shared" si="120"/>
        <v>0</v>
      </c>
      <c r="F504" s="4">
        <f t="shared" si="120"/>
        <v>0</v>
      </c>
      <c r="G504" s="4">
        <f t="shared" si="120"/>
        <v>0</v>
      </c>
      <c r="H504" s="4">
        <f t="shared" si="120"/>
        <v>0</v>
      </c>
      <c r="I504" s="4">
        <f t="shared" si="120"/>
        <v>0</v>
      </c>
      <c r="J504" s="6"/>
      <c r="K504" s="6"/>
      <c r="L504" s="1"/>
    </row>
    <row r="505" spans="1:12" ht="20.25" customHeight="1">
      <c r="A505" s="31"/>
      <c r="B505" s="33"/>
      <c r="C505" s="2" t="s">
        <v>10</v>
      </c>
      <c r="D505" s="7">
        <f t="shared" si="119"/>
        <v>0</v>
      </c>
      <c r="E505" s="7">
        <f t="shared" si="120"/>
        <v>0</v>
      </c>
      <c r="F505" s="7">
        <f t="shared" si="120"/>
        <v>0</v>
      </c>
      <c r="G505" s="7">
        <f t="shared" si="120"/>
        <v>0</v>
      </c>
      <c r="H505" s="7">
        <f t="shared" si="120"/>
        <v>0</v>
      </c>
      <c r="I505" s="7">
        <f t="shared" si="120"/>
        <v>0</v>
      </c>
      <c r="J505" s="1"/>
      <c r="K505" s="1"/>
      <c r="L505" s="1"/>
    </row>
    <row r="506" spans="1:12" ht="15">
      <c r="A506" s="31"/>
      <c r="B506" s="33"/>
      <c r="C506" s="2" t="s">
        <v>11</v>
      </c>
      <c r="D506" s="7">
        <f t="shared" si="119"/>
        <v>0</v>
      </c>
      <c r="E506" s="7">
        <f t="shared" si="120"/>
        <v>0</v>
      </c>
      <c r="F506" s="7">
        <f t="shared" si="120"/>
        <v>0</v>
      </c>
      <c r="G506" s="7">
        <f t="shared" si="120"/>
        <v>0</v>
      </c>
      <c r="H506" s="7">
        <f t="shared" si="120"/>
        <v>0</v>
      </c>
      <c r="I506" s="7">
        <f t="shared" si="120"/>
        <v>0</v>
      </c>
      <c r="J506" s="1"/>
      <c r="K506" s="1"/>
      <c r="L506" s="1"/>
    </row>
    <row r="507" spans="1:12" ht="39.75" customHeight="1">
      <c r="A507" s="31"/>
      <c r="B507" s="34"/>
      <c r="C507" s="2" t="s">
        <v>12</v>
      </c>
      <c r="D507" s="7">
        <f t="shared" si="119"/>
        <v>0</v>
      </c>
      <c r="E507" s="7">
        <f t="shared" si="120"/>
        <v>0</v>
      </c>
      <c r="F507" s="7">
        <f t="shared" si="120"/>
        <v>0</v>
      </c>
      <c r="G507" s="7">
        <f t="shared" si="120"/>
        <v>0</v>
      </c>
      <c r="H507" s="7">
        <f t="shared" si="120"/>
        <v>0</v>
      </c>
      <c r="I507" s="7">
        <f t="shared" si="120"/>
        <v>0</v>
      </c>
      <c r="J507" s="1"/>
      <c r="K507" s="1"/>
      <c r="L507" s="1"/>
    </row>
    <row r="508" spans="1:12" ht="15.75" customHeight="1">
      <c r="A508" s="31" t="s">
        <v>22</v>
      </c>
      <c r="B508" s="32" t="s">
        <v>121</v>
      </c>
      <c r="C508" s="5" t="s">
        <v>6</v>
      </c>
      <c r="D508" s="5">
        <f aca="true" t="shared" si="121" ref="D508:I508">SUM(D509:D514)</f>
        <v>11788.3645</v>
      </c>
      <c r="E508" s="13">
        <f t="shared" si="121"/>
        <v>0</v>
      </c>
      <c r="F508" s="13">
        <f t="shared" si="121"/>
        <v>0</v>
      </c>
      <c r="G508" s="13">
        <f t="shared" si="121"/>
        <v>0</v>
      </c>
      <c r="H508" s="13">
        <f t="shared" si="121"/>
        <v>0</v>
      </c>
      <c r="I508" s="13">
        <f t="shared" si="121"/>
        <v>0</v>
      </c>
      <c r="J508" s="1"/>
      <c r="K508" s="1"/>
      <c r="L508" s="1"/>
    </row>
    <row r="509" spans="1:12" ht="15">
      <c r="A509" s="31"/>
      <c r="B509" s="33"/>
      <c r="C509" s="2" t="s">
        <v>7</v>
      </c>
      <c r="D509" s="7">
        <v>511.9645</v>
      </c>
      <c r="E509" s="7">
        <v>0</v>
      </c>
      <c r="F509" s="7">
        <v>0</v>
      </c>
      <c r="G509" s="7">
        <v>0</v>
      </c>
      <c r="H509" s="7">
        <v>0</v>
      </c>
      <c r="I509" s="7">
        <v>0</v>
      </c>
      <c r="J509" s="1"/>
      <c r="K509" s="1"/>
      <c r="L509" s="1"/>
    </row>
    <row r="510" spans="1:12" ht="15.75" customHeight="1">
      <c r="A510" s="31"/>
      <c r="B510" s="33"/>
      <c r="C510" s="2" t="s">
        <v>8</v>
      </c>
      <c r="D510" s="4">
        <v>11276.4</v>
      </c>
      <c r="E510" s="7">
        <v>0</v>
      </c>
      <c r="F510" s="7">
        <v>0</v>
      </c>
      <c r="G510" s="7">
        <v>0</v>
      </c>
      <c r="H510" s="7">
        <v>0</v>
      </c>
      <c r="I510" s="7">
        <v>0</v>
      </c>
      <c r="J510" s="12"/>
      <c r="K510" s="1"/>
      <c r="L510" s="1"/>
    </row>
    <row r="511" spans="1:12" ht="16.5" customHeight="1">
      <c r="A511" s="31"/>
      <c r="B511" s="33"/>
      <c r="C511" s="2" t="s">
        <v>9</v>
      </c>
      <c r="D511" s="7">
        <v>0</v>
      </c>
      <c r="E511" s="7">
        <v>0</v>
      </c>
      <c r="F511" s="7">
        <v>0</v>
      </c>
      <c r="G511" s="7">
        <v>0</v>
      </c>
      <c r="H511" s="7">
        <v>0</v>
      </c>
      <c r="I511" s="7">
        <v>0</v>
      </c>
      <c r="J511" s="1"/>
      <c r="K511" s="10"/>
      <c r="L511" s="1"/>
    </row>
    <row r="512" spans="1:12" ht="20.25" customHeight="1">
      <c r="A512" s="31"/>
      <c r="B512" s="33"/>
      <c r="C512" s="2" t="s">
        <v>10</v>
      </c>
      <c r="D512" s="7">
        <v>0</v>
      </c>
      <c r="E512" s="7">
        <v>0</v>
      </c>
      <c r="F512" s="7">
        <v>0</v>
      </c>
      <c r="G512" s="7">
        <v>0</v>
      </c>
      <c r="H512" s="7">
        <v>0</v>
      </c>
      <c r="I512" s="7">
        <v>0</v>
      </c>
      <c r="J512" s="1"/>
      <c r="K512" s="1"/>
      <c r="L512" s="1"/>
    </row>
    <row r="513" spans="1:12" ht="15">
      <c r="A513" s="31"/>
      <c r="B513" s="33"/>
      <c r="C513" s="2" t="s">
        <v>11</v>
      </c>
      <c r="D513" s="7">
        <v>0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1"/>
      <c r="K513" s="1"/>
      <c r="L513" s="1"/>
    </row>
    <row r="514" spans="1:12" ht="39.75" customHeight="1">
      <c r="A514" s="31"/>
      <c r="B514" s="34"/>
      <c r="C514" s="2" t="s">
        <v>12</v>
      </c>
      <c r="D514" s="7">
        <v>0</v>
      </c>
      <c r="E514" s="7">
        <v>0</v>
      </c>
      <c r="F514" s="7">
        <v>0</v>
      </c>
      <c r="G514" s="7">
        <v>0</v>
      </c>
      <c r="H514" s="7">
        <v>0</v>
      </c>
      <c r="I514" s="7">
        <v>0</v>
      </c>
      <c r="J514" s="1"/>
      <c r="K514" s="1"/>
      <c r="L514" s="1"/>
    </row>
    <row r="515" spans="1:12" ht="15.75" customHeight="1">
      <c r="A515" s="31" t="s">
        <v>96</v>
      </c>
      <c r="B515" s="32" t="s">
        <v>122</v>
      </c>
      <c r="C515" s="5" t="s">
        <v>6</v>
      </c>
      <c r="D515" s="5">
        <f aca="true" t="shared" si="122" ref="D515:I515">SUM(D516:D521)</f>
        <v>8721.4538</v>
      </c>
      <c r="E515" s="13">
        <f t="shared" si="122"/>
        <v>0</v>
      </c>
      <c r="F515" s="13">
        <f t="shared" si="122"/>
        <v>0</v>
      </c>
      <c r="G515" s="13">
        <f t="shared" si="122"/>
        <v>0</v>
      </c>
      <c r="H515" s="13">
        <f t="shared" si="122"/>
        <v>0</v>
      </c>
      <c r="I515" s="13">
        <f t="shared" si="122"/>
        <v>0</v>
      </c>
      <c r="J515" s="1"/>
      <c r="K515" s="1"/>
      <c r="L515" s="1"/>
    </row>
    <row r="516" spans="1:12" ht="15">
      <c r="A516" s="31"/>
      <c r="B516" s="33"/>
      <c r="C516" s="2" t="s">
        <v>7</v>
      </c>
      <c r="D516" s="7">
        <v>42.7282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1"/>
      <c r="K516" s="1"/>
      <c r="L516" s="1"/>
    </row>
    <row r="517" spans="1:12" ht="15.75" customHeight="1">
      <c r="A517" s="31"/>
      <c r="B517" s="33"/>
      <c r="C517" s="2" t="s">
        <v>8</v>
      </c>
      <c r="D517" s="4">
        <v>6319.4256</v>
      </c>
      <c r="E517" s="7">
        <v>0</v>
      </c>
      <c r="F517" s="7">
        <v>0</v>
      </c>
      <c r="G517" s="7">
        <v>0</v>
      </c>
      <c r="H517" s="7">
        <v>0</v>
      </c>
      <c r="I517" s="7">
        <v>0</v>
      </c>
      <c r="J517" s="10"/>
      <c r="K517" s="6"/>
      <c r="L517" s="1"/>
    </row>
    <row r="518" spans="1:12" ht="16.5" customHeight="1">
      <c r="A518" s="31"/>
      <c r="B518" s="33"/>
      <c r="C518" s="2" t="s">
        <v>9</v>
      </c>
      <c r="D518" s="4">
        <v>2359.3</v>
      </c>
      <c r="E518" s="7">
        <v>0</v>
      </c>
      <c r="F518" s="7">
        <v>0</v>
      </c>
      <c r="G518" s="7">
        <v>0</v>
      </c>
      <c r="H518" s="7">
        <v>0</v>
      </c>
      <c r="I518" s="7">
        <v>0</v>
      </c>
      <c r="J518" s="1"/>
      <c r="K518" s="10"/>
      <c r="L518" s="1"/>
    </row>
    <row r="519" spans="1:12" ht="20.25" customHeight="1">
      <c r="A519" s="31"/>
      <c r="B519" s="33"/>
      <c r="C519" s="2" t="s">
        <v>10</v>
      </c>
      <c r="D519" s="7">
        <v>0</v>
      </c>
      <c r="E519" s="7">
        <v>0</v>
      </c>
      <c r="F519" s="7">
        <v>0</v>
      </c>
      <c r="G519" s="7">
        <v>0</v>
      </c>
      <c r="H519" s="7">
        <v>0</v>
      </c>
      <c r="I519" s="7">
        <v>0</v>
      </c>
      <c r="J519" s="1"/>
      <c r="K519" s="1"/>
      <c r="L519" s="1"/>
    </row>
    <row r="520" spans="1:12" ht="15">
      <c r="A520" s="31"/>
      <c r="B520" s="33"/>
      <c r="C520" s="2" t="s">
        <v>11</v>
      </c>
      <c r="D520" s="7">
        <v>0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1"/>
      <c r="K520" s="1"/>
      <c r="L520" s="1"/>
    </row>
    <row r="521" spans="1:12" ht="39.75" customHeight="1">
      <c r="A521" s="31"/>
      <c r="B521" s="34"/>
      <c r="C521" s="2" t="s">
        <v>12</v>
      </c>
      <c r="D521" s="7">
        <v>0</v>
      </c>
      <c r="E521" s="7">
        <v>0</v>
      </c>
      <c r="F521" s="7">
        <v>0</v>
      </c>
      <c r="G521" s="7">
        <v>0</v>
      </c>
      <c r="H521" s="7">
        <v>0</v>
      </c>
      <c r="I521" s="7">
        <v>0</v>
      </c>
      <c r="J521" s="1"/>
      <c r="K521" s="1"/>
      <c r="L521" s="1"/>
    </row>
    <row r="522" spans="1:12" ht="15.75" customHeight="1">
      <c r="A522" s="31" t="s">
        <v>97</v>
      </c>
      <c r="B522" s="32" t="s">
        <v>123</v>
      </c>
      <c r="C522" s="5" t="s">
        <v>6</v>
      </c>
      <c r="D522" s="13">
        <f aca="true" t="shared" si="123" ref="D522:I522">SUM(D523:D528)</f>
        <v>21646.846279999998</v>
      </c>
      <c r="E522" s="13">
        <f t="shared" si="123"/>
        <v>0</v>
      </c>
      <c r="F522" s="13">
        <f t="shared" si="123"/>
        <v>0</v>
      </c>
      <c r="G522" s="13">
        <f t="shared" si="123"/>
        <v>0</v>
      </c>
      <c r="H522" s="13">
        <f t="shared" si="123"/>
        <v>0</v>
      </c>
      <c r="I522" s="13">
        <f t="shared" si="123"/>
        <v>0</v>
      </c>
      <c r="J522" s="1"/>
      <c r="K522" s="1"/>
      <c r="L522" s="1"/>
    </row>
    <row r="523" spans="1:12" ht="15">
      <c r="A523" s="31"/>
      <c r="B523" s="33"/>
      <c r="C523" s="2" t="s">
        <v>7</v>
      </c>
      <c r="D523" s="7">
        <v>45.18248</v>
      </c>
      <c r="E523" s="7">
        <v>0</v>
      </c>
      <c r="F523" s="7">
        <v>0</v>
      </c>
      <c r="G523" s="7">
        <v>0</v>
      </c>
      <c r="H523" s="7">
        <v>0</v>
      </c>
      <c r="I523" s="7">
        <v>0</v>
      </c>
      <c r="J523" s="1"/>
      <c r="K523" s="1"/>
      <c r="L523" s="1"/>
    </row>
    <row r="524" spans="1:12" ht="15.75" customHeight="1">
      <c r="A524" s="31"/>
      <c r="B524" s="33"/>
      <c r="C524" s="2" t="s">
        <v>8</v>
      </c>
      <c r="D524" s="4">
        <v>13029.7883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6"/>
      <c r="K524" s="10"/>
      <c r="L524" s="1"/>
    </row>
    <row r="525" spans="1:12" ht="16.5" customHeight="1">
      <c r="A525" s="31"/>
      <c r="B525" s="33"/>
      <c r="C525" s="2" t="s">
        <v>9</v>
      </c>
      <c r="D525" s="4">
        <v>8571.8755</v>
      </c>
      <c r="E525" s="7">
        <v>0</v>
      </c>
      <c r="F525" s="7">
        <v>0</v>
      </c>
      <c r="G525" s="7">
        <v>0</v>
      </c>
      <c r="H525" s="7">
        <v>0</v>
      </c>
      <c r="I525" s="7">
        <v>0</v>
      </c>
      <c r="J525" s="1"/>
      <c r="K525" s="10"/>
      <c r="L525" s="1"/>
    </row>
    <row r="526" spans="1:12" ht="20.25" customHeight="1">
      <c r="A526" s="31"/>
      <c r="B526" s="33"/>
      <c r="C526" s="2" t="s">
        <v>10</v>
      </c>
      <c r="D526" s="7">
        <v>0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1"/>
      <c r="K526" s="1"/>
      <c r="L526" s="1"/>
    </row>
    <row r="527" spans="1:12" ht="15">
      <c r="A527" s="31"/>
      <c r="B527" s="33"/>
      <c r="C527" s="2" t="s">
        <v>11</v>
      </c>
      <c r="D527" s="7">
        <v>0</v>
      </c>
      <c r="E527" s="7">
        <v>0</v>
      </c>
      <c r="F527" s="7">
        <v>0</v>
      </c>
      <c r="G527" s="7">
        <v>0</v>
      </c>
      <c r="H527" s="7">
        <v>0</v>
      </c>
      <c r="I527" s="7">
        <v>0</v>
      </c>
      <c r="J527" s="1"/>
      <c r="K527" s="1"/>
      <c r="L527" s="1"/>
    </row>
    <row r="528" spans="1:12" ht="39.75" customHeight="1">
      <c r="A528" s="31"/>
      <c r="B528" s="34"/>
      <c r="C528" s="2" t="s">
        <v>12</v>
      </c>
      <c r="D528" s="7">
        <v>0</v>
      </c>
      <c r="E528" s="7">
        <v>0</v>
      </c>
      <c r="F528" s="7">
        <v>0</v>
      </c>
      <c r="G528" s="7">
        <v>0</v>
      </c>
      <c r="H528" s="7">
        <v>0</v>
      </c>
      <c r="I528" s="7">
        <v>0</v>
      </c>
      <c r="J528" s="1"/>
      <c r="K528" s="1"/>
      <c r="L528" s="1"/>
    </row>
    <row r="529" spans="1:12" ht="15.75" customHeight="1">
      <c r="A529" s="31" t="s">
        <v>98</v>
      </c>
      <c r="B529" s="32" t="s">
        <v>156</v>
      </c>
      <c r="C529" s="5" t="s">
        <v>6</v>
      </c>
      <c r="D529" s="13">
        <f aca="true" t="shared" si="124" ref="D529:I529">SUM(D530:D535)</f>
        <v>0</v>
      </c>
      <c r="E529" s="13">
        <f t="shared" si="124"/>
        <v>0</v>
      </c>
      <c r="F529" s="13">
        <f t="shared" si="124"/>
        <v>0</v>
      </c>
      <c r="G529" s="13">
        <f t="shared" si="124"/>
        <v>0</v>
      </c>
      <c r="H529" s="13">
        <f t="shared" si="124"/>
        <v>0</v>
      </c>
      <c r="I529" s="13">
        <f t="shared" si="124"/>
        <v>0</v>
      </c>
      <c r="J529" s="1"/>
      <c r="K529" s="1"/>
      <c r="L529" s="1"/>
    </row>
    <row r="530" spans="1:12" ht="15">
      <c r="A530" s="31"/>
      <c r="B530" s="33"/>
      <c r="C530" s="2" t="s">
        <v>7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1"/>
      <c r="K530" s="1"/>
      <c r="L530" s="1"/>
    </row>
    <row r="531" spans="1:12" ht="15.75" customHeight="1">
      <c r="A531" s="31"/>
      <c r="B531" s="33"/>
      <c r="C531" s="2" t="s">
        <v>8</v>
      </c>
      <c r="D531" s="7">
        <v>0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6"/>
      <c r="K531" s="1"/>
      <c r="L531" s="1"/>
    </row>
    <row r="532" spans="1:12" ht="16.5" customHeight="1">
      <c r="A532" s="31"/>
      <c r="B532" s="33"/>
      <c r="C532" s="2" t="s">
        <v>9</v>
      </c>
      <c r="D532" s="7">
        <v>0</v>
      </c>
      <c r="E532" s="7">
        <v>0</v>
      </c>
      <c r="F532" s="7">
        <v>0</v>
      </c>
      <c r="G532" s="7">
        <v>0</v>
      </c>
      <c r="H532" s="7">
        <v>0</v>
      </c>
      <c r="I532" s="7">
        <v>0</v>
      </c>
      <c r="J532" s="10"/>
      <c r="K532" s="10"/>
      <c r="L532" s="1"/>
    </row>
    <row r="533" spans="1:12" ht="20.25" customHeight="1">
      <c r="A533" s="31"/>
      <c r="B533" s="33"/>
      <c r="C533" s="2" t="s">
        <v>10</v>
      </c>
      <c r="D533" s="7">
        <v>0</v>
      </c>
      <c r="E533" s="7">
        <v>0</v>
      </c>
      <c r="F533" s="7">
        <v>0</v>
      </c>
      <c r="G533" s="7">
        <v>0</v>
      </c>
      <c r="H533" s="7">
        <v>0</v>
      </c>
      <c r="I533" s="7">
        <v>0</v>
      </c>
      <c r="J533" s="1"/>
      <c r="K533" s="1"/>
      <c r="L533" s="1"/>
    </row>
    <row r="534" spans="1:12" ht="15">
      <c r="A534" s="31"/>
      <c r="B534" s="33"/>
      <c r="C534" s="2" t="s">
        <v>11</v>
      </c>
      <c r="D534" s="7">
        <v>0</v>
      </c>
      <c r="E534" s="7">
        <v>0</v>
      </c>
      <c r="F534" s="7">
        <v>0</v>
      </c>
      <c r="G534" s="7">
        <v>0</v>
      </c>
      <c r="H534" s="7">
        <v>0</v>
      </c>
      <c r="I534" s="7">
        <v>0</v>
      </c>
      <c r="J534" s="1"/>
      <c r="K534" s="1"/>
      <c r="L534" s="1"/>
    </row>
    <row r="535" spans="1:12" ht="39.75" customHeight="1">
      <c r="A535" s="31"/>
      <c r="B535" s="34"/>
      <c r="C535" s="2" t="s">
        <v>12</v>
      </c>
      <c r="D535" s="7">
        <v>0</v>
      </c>
      <c r="E535" s="7">
        <v>0</v>
      </c>
      <c r="F535" s="7">
        <v>0</v>
      </c>
      <c r="G535" s="7">
        <v>0</v>
      </c>
      <c r="H535" s="7">
        <v>0</v>
      </c>
      <c r="I535" s="7">
        <v>0</v>
      </c>
      <c r="J535" s="1"/>
      <c r="K535" s="1"/>
      <c r="L535" s="1"/>
    </row>
    <row r="536" spans="1:12" ht="15.75" customHeight="1">
      <c r="A536" s="31" t="s">
        <v>99</v>
      </c>
      <c r="B536" s="32" t="s">
        <v>124</v>
      </c>
      <c r="C536" s="5" t="s">
        <v>6</v>
      </c>
      <c r="D536" s="13">
        <f aca="true" t="shared" si="125" ref="D536:I536">SUM(D537:D542)</f>
        <v>0</v>
      </c>
      <c r="E536" s="13">
        <f t="shared" si="125"/>
        <v>0</v>
      </c>
      <c r="F536" s="13">
        <f t="shared" si="125"/>
        <v>0</v>
      </c>
      <c r="G536" s="13">
        <f t="shared" si="125"/>
        <v>0</v>
      </c>
      <c r="H536" s="13">
        <f t="shared" si="125"/>
        <v>0</v>
      </c>
      <c r="I536" s="13">
        <f t="shared" si="125"/>
        <v>0</v>
      </c>
      <c r="J536" s="1"/>
      <c r="K536" s="1"/>
      <c r="L536" s="1"/>
    </row>
    <row r="537" spans="1:12" ht="15">
      <c r="A537" s="31"/>
      <c r="B537" s="33"/>
      <c r="C537" s="2" t="s">
        <v>7</v>
      </c>
      <c r="D537" s="7">
        <v>0</v>
      </c>
      <c r="E537" s="7">
        <v>0</v>
      </c>
      <c r="F537" s="7">
        <v>0</v>
      </c>
      <c r="G537" s="7">
        <v>0</v>
      </c>
      <c r="H537" s="7">
        <v>0</v>
      </c>
      <c r="I537" s="7">
        <v>0</v>
      </c>
      <c r="J537" s="1"/>
      <c r="K537" s="1"/>
      <c r="L537" s="1"/>
    </row>
    <row r="538" spans="1:12" ht="15.75" customHeight="1">
      <c r="A538" s="31"/>
      <c r="B538" s="33"/>
      <c r="C538" s="2" t="s">
        <v>8</v>
      </c>
      <c r="D538" s="7">
        <v>0</v>
      </c>
      <c r="E538" s="7">
        <v>0</v>
      </c>
      <c r="F538" s="7">
        <v>0</v>
      </c>
      <c r="G538" s="7">
        <v>0</v>
      </c>
      <c r="H538" s="7">
        <v>0</v>
      </c>
      <c r="I538" s="7">
        <v>0</v>
      </c>
      <c r="J538" s="6"/>
      <c r="K538" s="6"/>
      <c r="L538" s="1"/>
    </row>
    <row r="539" spans="1:12" ht="16.5" customHeight="1">
      <c r="A539" s="31"/>
      <c r="B539" s="33"/>
      <c r="C539" s="2" t="s">
        <v>9</v>
      </c>
      <c r="D539" s="7">
        <v>0</v>
      </c>
      <c r="E539" s="7">
        <v>0</v>
      </c>
      <c r="F539" s="7">
        <v>0</v>
      </c>
      <c r="G539" s="7">
        <v>0</v>
      </c>
      <c r="H539" s="7">
        <v>0</v>
      </c>
      <c r="I539" s="7">
        <v>0</v>
      </c>
      <c r="J539" s="1"/>
      <c r="K539" s="6"/>
      <c r="L539" s="1"/>
    </row>
    <row r="540" spans="1:12" ht="20.25" customHeight="1">
      <c r="A540" s="31"/>
      <c r="B540" s="33"/>
      <c r="C540" s="2" t="s">
        <v>10</v>
      </c>
      <c r="D540" s="7">
        <v>0</v>
      </c>
      <c r="E540" s="7">
        <v>0</v>
      </c>
      <c r="F540" s="7">
        <v>0</v>
      </c>
      <c r="G540" s="7">
        <v>0</v>
      </c>
      <c r="H540" s="7">
        <v>0</v>
      </c>
      <c r="I540" s="7">
        <v>0</v>
      </c>
      <c r="J540" s="1"/>
      <c r="K540" s="1"/>
      <c r="L540" s="1"/>
    </row>
    <row r="541" spans="1:12" ht="15">
      <c r="A541" s="31"/>
      <c r="B541" s="33"/>
      <c r="C541" s="2" t="s">
        <v>11</v>
      </c>
      <c r="D541" s="7">
        <v>0</v>
      </c>
      <c r="E541" s="7">
        <v>0</v>
      </c>
      <c r="F541" s="7">
        <v>0</v>
      </c>
      <c r="G541" s="7">
        <v>0</v>
      </c>
      <c r="H541" s="7">
        <v>0</v>
      </c>
      <c r="I541" s="7">
        <v>0</v>
      </c>
      <c r="J541" s="1"/>
      <c r="K541" s="1"/>
      <c r="L541" s="1"/>
    </row>
    <row r="542" spans="1:12" ht="58.5" customHeight="1">
      <c r="A542" s="31"/>
      <c r="B542" s="34"/>
      <c r="C542" s="2" t="s">
        <v>12</v>
      </c>
      <c r="D542" s="7">
        <v>0</v>
      </c>
      <c r="E542" s="7">
        <v>0</v>
      </c>
      <c r="F542" s="7">
        <v>0</v>
      </c>
      <c r="G542" s="7">
        <v>0</v>
      </c>
      <c r="H542" s="7">
        <v>0</v>
      </c>
      <c r="I542" s="7">
        <v>0</v>
      </c>
      <c r="J542" s="1"/>
      <c r="K542" s="1"/>
      <c r="L542" s="1"/>
    </row>
    <row r="543" spans="1:12" ht="15.75" customHeight="1">
      <c r="A543" s="31" t="s">
        <v>20</v>
      </c>
      <c r="B543" s="32" t="s">
        <v>125</v>
      </c>
      <c r="C543" s="5" t="s">
        <v>6</v>
      </c>
      <c r="D543" s="13">
        <f aca="true" t="shared" si="126" ref="D543:I543">SUM(D544:D549)</f>
        <v>1149.529</v>
      </c>
      <c r="E543" s="13">
        <f t="shared" si="126"/>
        <v>2000</v>
      </c>
      <c r="F543" s="13">
        <f t="shared" si="126"/>
        <v>0</v>
      </c>
      <c r="G543" s="13">
        <f t="shared" si="126"/>
        <v>0</v>
      </c>
      <c r="H543" s="13">
        <f t="shared" si="126"/>
        <v>0</v>
      </c>
      <c r="I543" s="13">
        <f t="shared" si="126"/>
        <v>0</v>
      </c>
      <c r="J543" s="1"/>
      <c r="K543" s="1"/>
      <c r="L543" s="1"/>
    </row>
    <row r="544" spans="1:12" ht="15">
      <c r="A544" s="31"/>
      <c r="B544" s="33"/>
      <c r="C544" s="2" t="s">
        <v>7</v>
      </c>
      <c r="D544" s="7">
        <f aca="true" t="shared" si="127" ref="D544:D549">D551+D558+D565+D572</f>
        <v>1149.529</v>
      </c>
      <c r="E544" s="7">
        <f aca="true" t="shared" si="128" ref="E544:I549">E551+E558+E565+E572</f>
        <v>2000</v>
      </c>
      <c r="F544" s="7">
        <f t="shared" si="128"/>
        <v>0</v>
      </c>
      <c r="G544" s="7">
        <f t="shared" si="128"/>
        <v>0</v>
      </c>
      <c r="H544" s="7">
        <f t="shared" si="128"/>
        <v>0</v>
      </c>
      <c r="I544" s="7">
        <f t="shared" si="128"/>
        <v>0</v>
      </c>
      <c r="J544" s="1"/>
      <c r="K544" s="1"/>
      <c r="L544" s="1"/>
    </row>
    <row r="545" spans="1:12" ht="15.75" customHeight="1">
      <c r="A545" s="31"/>
      <c r="B545" s="33"/>
      <c r="C545" s="2" t="s">
        <v>8</v>
      </c>
      <c r="D545" s="4">
        <f t="shared" si="127"/>
        <v>0</v>
      </c>
      <c r="E545" s="4">
        <f t="shared" si="128"/>
        <v>0</v>
      </c>
      <c r="F545" s="4">
        <f t="shared" si="128"/>
        <v>0</v>
      </c>
      <c r="G545" s="4">
        <f t="shared" si="128"/>
        <v>0</v>
      </c>
      <c r="H545" s="4">
        <f t="shared" si="128"/>
        <v>0</v>
      </c>
      <c r="I545" s="4">
        <f t="shared" si="128"/>
        <v>0</v>
      </c>
      <c r="J545" s="10"/>
      <c r="K545" s="1"/>
      <c r="L545" s="1"/>
    </row>
    <row r="546" spans="1:12" ht="16.5" customHeight="1">
      <c r="A546" s="31"/>
      <c r="B546" s="33"/>
      <c r="C546" s="2" t="s">
        <v>9</v>
      </c>
      <c r="D546" s="7">
        <f t="shared" si="127"/>
        <v>0</v>
      </c>
      <c r="E546" s="7">
        <f t="shared" si="128"/>
        <v>0</v>
      </c>
      <c r="F546" s="7">
        <f t="shared" si="128"/>
        <v>0</v>
      </c>
      <c r="G546" s="7">
        <f t="shared" si="128"/>
        <v>0</v>
      </c>
      <c r="H546" s="7">
        <f t="shared" si="128"/>
        <v>0</v>
      </c>
      <c r="I546" s="7">
        <f t="shared" si="128"/>
        <v>0</v>
      </c>
      <c r="J546" s="6"/>
      <c r="K546" s="6"/>
      <c r="L546" s="1"/>
    </row>
    <row r="547" spans="1:12" ht="20.25" customHeight="1">
      <c r="A547" s="31"/>
      <c r="B547" s="33"/>
      <c r="C547" s="2" t="s">
        <v>10</v>
      </c>
      <c r="D547" s="7">
        <f t="shared" si="127"/>
        <v>0</v>
      </c>
      <c r="E547" s="7">
        <f t="shared" si="128"/>
        <v>0</v>
      </c>
      <c r="F547" s="7">
        <f t="shared" si="128"/>
        <v>0</v>
      </c>
      <c r="G547" s="7">
        <f t="shared" si="128"/>
        <v>0</v>
      </c>
      <c r="H547" s="7">
        <f t="shared" si="128"/>
        <v>0</v>
      </c>
      <c r="I547" s="7">
        <f t="shared" si="128"/>
        <v>0</v>
      </c>
      <c r="J547" s="1"/>
      <c r="K547" s="1"/>
      <c r="L547" s="1"/>
    </row>
    <row r="548" spans="1:12" ht="15">
      <c r="A548" s="31"/>
      <c r="B548" s="33"/>
      <c r="C548" s="2" t="s">
        <v>11</v>
      </c>
      <c r="D548" s="7">
        <f t="shared" si="127"/>
        <v>0</v>
      </c>
      <c r="E548" s="7">
        <f t="shared" si="128"/>
        <v>0</v>
      </c>
      <c r="F548" s="7">
        <f t="shared" si="128"/>
        <v>0</v>
      </c>
      <c r="G548" s="7">
        <f t="shared" si="128"/>
        <v>0</v>
      </c>
      <c r="H548" s="7">
        <f t="shared" si="128"/>
        <v>0</v>
      </c>
      <c r="I548" s="7">
        <f t="shared" si="128"/>
        <v>0</v>
      </c>
      <c r="J548" s="1"/>
      <c r="K548" s="1"/>
      <c r="L548" s="1"/>
    </row>
    <row r="549" spans="1:12" ht="39.75" customHeight="1">
      <c r="A549" s="31"/>
      <c r="B549" s="34"/>
      <c r="C549" s="2" t="s">
        <v>12</v>
      </c>
      <c r="D549" s="7">
        <f t="shared" si="127"/>
        <v>0</v>
      </c>
      <c r="E549" s="7">
        <f t="shared" si="128"/>
        <v>0</v>
      </c>
      <c r="F549" s="7">
        <f t="shared" si="128"/>
        <v>0</v>
      </c>
      <c r="G549" s="7">
        <f t="shared" si="128"/>
        <v>0</v>
      </c>
      <c r="H549" s="7">
        <f t="shared" si="128"/>
        <v>0</v>
      </c>
      <c r="I549" s="7">
        <f t="shared" si="128"/>
        <v>0</v>
      </c>
      <c r="J549" s="1"/>
      <c r="K549" s="1"/>
      <c r="L549" s="1"/>
    </row>
    <row r="550" spans="1:12" ht="15.75" customHeight="1">
      <c r="A550" s="31" t="s">
        <v>153</v>
      </c>
      <c r="B550" s="32" t="s">
        <v>126</v>
      </c>
      <c r="C550" s="5" t="s">
        <v>6</v>
      </c>
      <c r="D550" s="13">
        <f aca="true" t="shared" si="129" ref="D550:I550">SUM(D551:D556)</f>
        <v>1010.529</v>
      </c>
      <c r="E550" s="13">
        <f t="shared" si="129"/>
        <v>2000</v>
      </c>
      <c r="F550" s="13">
        <f t="shared" si="129"/>
        <v>0</v>
      </c>
      <c r="G550" s="13">
        <f t="shared" si="129"/>
        <v>0</v>
      </c>
      <c r="H550" s="13">
        <f t="shared" si="129"/>
        <v>0</v>
      </c>
      <c r="I550" s="13">
        <f t="shared" si="129"/>
        <v>0</v>
      </c>
      <c r="J550" s="1"/>
      <c r="K550" s="1"/>
      <c r="L550" s="1"/>
    </row>
    <row r="551" spans="1:12" ht="15">
      <c r="A551" s="31"/>
      <c r="B551" s="33"/>
      <c r="C551" s="2" t="s">
        <v>7</v>
      </c>
      <c r="D551" s="7">
        <v>1010.529</v>
      </c>
      <c r="E551" s="7">
        <v>2000</v>
      </c>
      <c r="F551" s="7">
        <v>0</v>
      </c>
      <c r="G551" s="7">
        <v>0</v>
      </c>
      <c r="H551" s="7">
        <v>0</v>
      </c>
      <c r="I551" s="7">
        <v>0</v>
      </c>
      <c r="J551" s="1"/>
      <c r="K551" s="1"/>
      <c r="L551" s="1"/>
    </row>
    <row r="552" spans="1:12" ht="15.75" customHeight="1">
      <c r="A552" s="31"/>
      <c r="B552" s="33"/>
      <c r="C552" s="2" t="s">
        <v>8</v>
      </c>
      <c r="D552" s="7">
        <v>0</v>
      </c>
      <c r="E552" s="7">
        <v>0</v>
      </c>
      <c r="F552" s="7">
        <v>0</v>
      </c>
      <c r="G552" s="7">
        <v>0</v>
      </c>
      <c r="H552" s="7">
        <v>0</v>
      </c>
      <c r="I552" s="7">
        <v>0</v>
      </c>
      <c r="J552" s="1"/>
      <c r="K552" s="1"/>
      <c r="L552" s="1"/>
    </row>
    <row r="553" spans="1:12" ht="16.5" customHeight="1">
      <c r="A553" s="31"/>
      <c r="B553" s="33"/>
      <c r="C553" s="2" t="s">
        <v>9</v>
      </c>
      <c r="D553" s="7">
        <v>0</v>
      </c>
      <c r="E553" s="7">
        <v>0</v>
      </c>
      <c r="F553" s="7">
        <v>0</v>
      </c>
      <c r="G553" s="7">
        <v>0</v>
      </c>
      <c r="H553" s="7">
        <v>0</v>
      </c>
      <c r="I553" s="7">
        <v>0</v>
      </c>
      <c r="J553" s="10"/>
      <c r="K553" s="6"/>
      <c r="L553" s="1"/>
    </row>
    <row r="554" spans="1:12" ht="20.25" customHeight="1">
      <c r="A554" s="31"/>
      <c r="B554" s="33"/>
      <c r="C554" s="2" t="s">
        <v>10</v>
      </c>
      <c r="D554" s="7">
        <v>0</v>
      </c>
      <c r="E554" s="7">
        <v>0</v>
      </c>
      <c r="F554" s="7">
        <v>0</v>
      </c>
      <c r="G554" s="7">
        <v>0</v>
      </c>
      <c r="H554" s="7">
        <v>0</v>
      </c>
      <c r="I554" s="7">
        <v>0</v>
      </c>
      <c r="J554" s="1"/>
      <c r="K554" s="1"/>
      <c r="L554" s="1"/>
    </row>
    <row r="555" spans="1:12" ht="15">
      <c r="A555" s="31"/>
      <c r="B555" s="33"/>
      <c r="C555" s="2" t="s">
        <v>11</v>
      </c>
      <c r="D555" s="7">
        <v>0</v>
      </c>
      <c r="E555" s="7">
        <v>0</v>
      </c>
      <c r="F555" s="7">
        <v>0</v>
      </c>
      <c r="G555" s="7">
        <v>0</v>
      </c>
      <c r="H555" s="7">
        <v>0</v>
      </c>
      <c r="I555" s="7">
        <v>0</v>
      </c>
      <c r="J555" s="1"/>
      <c r="K555" s="1"/>
      <c r="L555" s="1"/>
    </row>
    <row r="556" spans="1:12" ht="39.75" customHeight="1">
      <c r="A556" s="31"/>
      <c r="B556" s="34"/>
      <c r="C556" s="2" t="s">
        <v>12</v>
      </c>
      <c r="D556" s="7">
        <v>0</v>
      </c>
      <c r="E556" s="7">
        <v>0</v>
      </c>
      <c r="F556" s="7">
        <v>0</v>
      </c>
      <c r="G556" s="7">
        <v>0</v>
      </c>
      <c r="H556" s="7">
        <v>0</v>
      </c>
      <c r="I556" s="7">
        <v>0</v>
      </c>
      <c r="J556" s="1"/>
      <c r="K556" s="1"/>
      <c r="L556" s="1"/>
    </row>
    <row r="557" spans="1:12" ht="15.75" customHeight="1">
      <c r="A557" s="31" t="s">
        <v>154</v>
      </c>
      <c r="B557" s="32" t="s">
        <v>127</v>
      </c>
      <c r="C557" s="5" t="s">
        <v>6</v>
      </c>
      <c r="D557" s="13">
        <f aca="true" t="shared" si="130" ref="D557:I557">SUM(D558:D563)</f>
        <v>139</v>
      </c>
      <c r="E557" s="13">
        <f t="shared" si="130"/>
        <v>0</v>
      </c>
      <c r="F557" s="13">
        <f t="shared" si="130"/>
        <v>0</v>
      </c>
      <c r="G557" s="13">
        <f t="shared" si="130"/>
        <v>0</v>
      </c>
      <c r="H557" s="13">
        <f t="shared" si="130"/>
        <v>0</v>
      </c>
      <c r="I557" s="13">
        <f t="shared" si="130"/>
        <v>0</v>
      </c>
      <c r="J557" s="1"/>
      <c r="K557" s="1"/>
      <c r="L557" s="1"/>
    </row>
    <row r="558" spans="1:12" ht="15">
      <c r="A558" s="31"/>
      <c r="B558" s="33"/>
      <c r="C558" s="2" t="s">
        <v>7</v>
      </c>
      <c r="D558" s="7">
        <v>139</v>
      </c>
      <c r="E558" s="7">
        <v>0</v>
      </c>
      <c r="F558" s="7">
        <v>0</v>
      </c>
      <c r="G558" s="7">
        <v>0</v>
      </c>
      <c r="H558" s="7">
        <v>0</v>
      </c>
      <c r="I558" s="7">
        <v>0</v>
      </c>
      <c r="J558" s="1"/>
      <c r="K558" s="1"/>
      <c r="L558" s="1"/>
    </row>
    <row r="559" spans="1:12" ht="15.75" customHeight="1">
      <c r="A559" s="31"/>
      <c r="B559" s="33"/>
      <c r="C559" s="2" t="s">
        <v>8</v>
      </c>
      <c r="D559" s="7">
        <v>0</v>
      </c>
      <c r="E559" s="7">
        <v>0</v>
      </c>
      <c r="F559" s="7">
        <v>0</v>
      </c>
      <c r="G559" s="7">
        <v>0</v>
      </c>
      <c r="H559" s="7">
        <v>0</v>
      </c>
      <c r="I559" s="7">
        <v>0</v>
      </c>
      <c r="J559" s="6"/>
      <c r="K559" s="6"/>
      <c r="L559" s="1"/>
    </row>
    <row r="560" spans="1:12" ht="16.5" customHeight="1">
      <c r="A560" s="31"/>
      <c r="B560" s="33"/>
      <c r="C560" s="2" t="s">
        <v>9</v>
      </c>
      <c r="D560" s="7">
        <v>0</v>
      </c>
      <c r="E560" s="7">
        <v>0</v>
      </c>
      <c r="F560" s="7">
        <v>0</v>
      </c>
      <c r="G560" s="7">
        <v>0</v>
      </c>
      <c r="H560" s="7">
        <v>0</v>
      </c>
      <c r="I560" s="7">
        <v>0</v>
      </c>
      <c r="J560" s="8"/>
      <c r="K560" s="10"/>
      <c r="L560" s="1"/>
    </row>
    <row r="561" spans="1:12" ht="20.25" customHeight="1">
      <c r="A561" s="31"/>
      <c r="B561" s="33"/>
      <c r="C561" s="2" t="s">
        <v>10</v>
      </c>
      <c r="D561" s="7">
        <v>0</v>
      </c>
      <c r="E561" s="7">
        <v>0</v>
      </c>
      <c r="F561" s="7">
        <v>0</v>
      </c>
      <c r="G561" s="7">
        <v>0</v>
      </c>
      <c r="H561" s="7">
        <v>0</v>
      </c>
      <c r="I561" s="7">
        <v>0</v>
      </c>
      <c r="J561" s="8"/>
      <c r="K561" s="1"/>
      <c r="L561" s="1"/>
    </row>
    <row r="562" spans="1:12" ht="15">
      <c r="A562" s="31"/>
      <c r="B562" s="33"/>
      <c r="C562" s="2" t="s">
        <v>11</v>
      </c>
      <c r="D562" s="7">
        <v>0</v>
      </c>
      <c r="E562" s="7">
        <v>0</v>
      </c>
      <c r="F562" s="7">
        <v>0</v>
      </c>
      <c r="G562" s="7">
        <v>0</v>
      </c>
      <c r="H562" s="7">
        <v>0</v>
      </c>
      <c r="I562" s="7">
        <v>0</v>
      </c>
      <c r="J562" s="1"/>
      <c r="K562" s="1"/>
      <c r="L562" s="1"/>
    </row>
    <row r="563" spans="1:12" ht="39.75" customHeight="1">
      <c r="A563" s="31"/>
      <c r="B563" s="34"/>
      <c r="C563" s="2" t="s">
        <v>12</v>
      </c>
      <c r="D563" s="7">
        <v>0</v>
      </c>
      <c r="E563" s="7">
        <v>0</v>
      </c>
      <c r="F563" s="7">
        <v>0</v>
      </c>
      <c r="G563" s="7">
        <v>0</v>
      </c>
      <c r="H563" s="7">
        <v>0</v>
      </c>
      <c r="I563" s="7">
        <v>0</v>
      </c>
      <c r="J563" s="1"/>
      <c r="K563" s="1"/>
      <c r="L563" s="1"/>
    </row>
    <row r="564" spans="1:12" ht="15.75" customHeight="1">
      <c r="A564" s="31" t="s">
        <v>164</v>
      </c>
      <c r="B564" s="32" t="s">
        <v>128</v>
      </c>
      <c r="C564" s="5" t="s">
        <v>6</v>
      </c>
      <c r="D564" s="13">
        <f aca="true" t="shared" si="131" ref="D564:I564">SUM(D565:D570)</f>
        <v>0</v>
      </c>
      <c r="E564" s="13">
        <f t="shared" si="131"/>
        <v>0</v>
      </c>
      <c r="F564" s="13">
        <f t="shared" si="131"/>
        <v>0</v>
      </c>
      <c r="G564" s="13">
        <f t="shared" si="131"/>
        <v>0</v>
      </c>
      <c r="H564" s="13">
        <f t="shared" si="131"/>
        <v>0</v>
      </c>
      <c r="I564" s="13">
        <f t="shared" si="131"/>
        <v>0</v>
      </c>
      <c r="J564" s="1"/>
      <c r="K564" s="1"/>
      <c r="L564" s="1"/>
    </row>
    <row r="565" spans="1:12" ht="15">
      <c r="A565" s="31"/>
      <c r="B565" s="33"/>
      <c r="C565" s="2" t="s">
        <v>7</v>
      </c>
      <c r="D565" s="7">
        <v>0</v>
      </c>
      <c r="E565" s="7">
        <v>0</v>
      </c>
      <c r="F565" s="7">
        <v>0</v>
      </c>
      <c r="G565" s="7">
        <v>0</v>
      </c>
      <c r="H565" s="7">
        <v>0</v>
      </c>
      <c r="I565" s="7">
        <v>0</v>
      </c>
      <c r="J565" s="1"/>
      <c r="K565" s="1"/>
      <c r="L565" s="1"/>
    </row>
    <row r="566" spans="1:12" ht="15.75" customHeight="1">
      <c r="A566" s="31"/>
      <c r="B566" s="33"/>
      <c r="C566" s="2" t="s">
        <v>8</v>
      </c>
      <c r="D566" s="7">
        <v>0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  <c r="J566" s="6"/>
      <c r="K566" s="6"/>
      <c r="L566" s="1"/>
    </row>
    <row r="567" spans="1:12" ht="16.5" customHeight="1">
      <c r="A567" s="31"/>
      <c r="B567" s="33"/>
      <c r="C567" s="2" t="s">
        <v>9</v>
      </c>
      <c r="D567" s="7">
        <v>0</v>
      </c>
      <c r="E567" s="7">
        <v>0</v>
      </c>
      <c r="F567" s="7">
        <v>0</v>
      </c>
      <c r="G567" s="7">
        <v>0</v>
      </c>
      <c r="H567" s="7">
        <v>0</v>
      </c>
      <c r="I567" s="7">
        <v>0</v>
      </c>
      <c r="J567" s="6"/>
      <c r="K567" s="10"/>
      <c r="L567" s="1"/>
    </row>
    <row r="568" spans="1:12" ht="20.25" customHeight="1">
      <c r="A568" s="31"/>
      <c r="B568" s="33"/>
      <c r="C568" s="2" t="s">
        <v>10</v>
      </c>
      <c r="D568" s="7">
        <v>0</v>
      </c>
      <c r="E568" s="7">
        <v>0</v>
      </c>
      <c r="F568" s="7">
        <v>0</v>
      </c>
      <c r="G568" s="7">
        <v>0</v>
      </c>
      <c r="H568" s="7">
        <v>0</v>
      </c>
      <c r="I568" s="7">
        <v>0</v>
      </c>
      <c r="J568" s="1"/>
      <c r="K568" s="1"/>
      <c r="L568" s="1"/>
    </row>
    <row r="569" spans="1:12" ht="15">
      <c r="A569" s="31"/>
      <c r="B569" s="33"/>
      <c r="C569" s="2" t="s">
        <v>11</v>
      </c>
      <c r="D569" s="7">
        <v>0</v>
      </c>
      <c r="E569" s="7">
        <v>0</v>
      </c>
      <c r="F569" s="7">
        <v>0</v>
      </c>
      <c r="G569" s="7">
        <v>0</v>
      </c>
      <c r="H569" s="7">
        <v>0</v>
      </c>
      <c r="I569" s="7">
        <v>0</v>
      </c>
      <c r="J569" s="1"/>
      <c r="K569" s="1"/>
      <c r="L569" s="1"/>
    </row>
    <row r="570" spans="1:12" ht="39.75" customHeight="1">
      <c r="A570" s="31"/>
      <c r="B570" s="34"/>
      <c r="C570" s="2" t="s">
        <v>12</v>
      </c>
      <c r="D570" s="7">
        <v>0</v>
      </c>
      <c r="E570" s="7">
        <v>0</v>
      </c>
      <c r="F570" s="7">
        <v>0</v>
      </c>
      <c r="G570" s="7">
        <v>0</v>
      </c>
      <c r="H570" s="7">
        <v>0</v>
      </c>
      <c r="I570" s="7">
        <v>0</v>
      </c>
      <c r="J570" s="1"/>
      <c r="K570" s="1"/>
      <c r="L570" s="1"/>
    </row>
    <row r="571" spans="1:12" ht="15.75" customHeight="1">
      <c r="A571" s="31" t="s">
        <v>155</v>
      </c>
      <c r="B571" s="32" t="s">
        <v>129</v>
      </c>
      <c r="C571" s="5" t="s">
        <v>6</v>
      </c>
      <c r="D571" s="13">
        <f aca="true" t="shared" si="132" ref="D571:I571">SUM(D572:D577)</f>
        <v>0</v>
      </c>
      <c r="E571" s="13">
        <f t="shared" si="132"/>
        <v>0</v>
      </c>
      <c r="F571" s="13">
        <f t="shared" si="132"/>
        <v>0</v>
      </c>
      <c r="G571" s="13">
        <f t="shared" si="132"/>
        <v>0</v>
      </c>
      <c r="H571" s="13">
        <f t="shared" si="132"/>
        <v>0</v>
      </c>
      <c r="I571" s="13">
        <f t="shared" si="132"/>
        <v>0</v>
      </c>
      <c r="J571" s="1"/>
      <c r="K571" s="1"/>
      <c r="L571" s="1"/>
    </row>
    <row r="572" spans="1:12" ht="15">
      <c r="A572" s="31"/>
      <c r="B572" s="33"/>
      <c r="C572" s="2" t="s">
        <v>7</v>
      </c>
      <c r="D572" s="7">
        <v>0</v>
      </c>
      <c r="E572" s="7">
        <v>0</v>
      </c>
      <c r="F572" s="7">
        <v>0</v>
      </c>
      <c r="G572" s="7">
        <v>0</v>
      </c>
      <c r="H572" s="7">
        <v>0</v>
      </c>
      <c r="I572" s="7">
        <v>0</v>
      </c>
      <c r="J572" s="1"/>
      <c r="K572" s="1"/>
      <c r="L572" s="1"/>
    </row>
    <row r="573" spans="1:12" ht="15.75" customHeight="1">
      <c r="A573" s="31"/>
      <c r="B573" s="33"/>
      <c r="C573" s="2" t="s">
        <v>8</v>
      </c>
      <c r="D573" s="7">
        <v>0</v>
      </c>
      <c r="E573" s="7">
        <v>0</v>
      </c>
      <c r="F573" s="7">
        <v>0</v>
      </c>
      <c r="G573" s="7">
        <v>0</v>
      </c>
      <c r="H573" s="7">
        <v>0</v>
      </c>
      <c r="I573" s="7">
        <v>0</v>
      </c>
      <c r="J573" s="6"/>
      <c r="K573" s="6"/>
      <c r="L573" s="1"/>
    </row>
    <row r="574" spans="1:12" ht="16.5" customHeight="1">
      <c r="A574" s="31"/>
      <c r="B574" s="33"/>
      <c r="C574" s="2" t="s">
        <v>9</v>
      </c>
      <c r="D574" s="7">
        <v>0</v>
      </c>
      <c r="E574" s="7">
        <v>0</v>
      </c>
      <c r="F574" s="7">
        <v>0</v>
      </c>
      <c r="G574" s="7">
        <v>0</v>
      </c>
      <c r="H574" s="7">
        <v>0</v>
      </c>
      <c r="I574" s="7">
        <v>0</v>
      </c>
      <c r="J574" s="8"/>
      <c r="K574" s="10"/>
      <c r="L574" s="1"/>
    </row>
    <row r="575" spans="1:12" ht="20.25" customHeight="1">
      <c r="A575" s="31"/>
      <c r="B575" s="33"/>
      <c r="C575" s="2" t="s">
        <v>10</v>
      </c>
      <c r="D575" s="7">
        <v>0</v>
      </c>
      <c r="E575" s="7">
        <v>0</v>
      </c>
      <c r="F575" s="7">
        <v>0</v>
      </c>
      <c r="G575" s="7">
        <v>0</v>
      </c>
      <c r="H575" s="7">
        <v>0</v>
      </c>
      <c r="I575" s="7">
        <v>0</v>
      </c>
      <c r="J575" s="1"/>
      <c r="K575" s="1"/>
      <c r="L575" s="1"/>
    </row>
    <row r="576" spans="1:12" ht="15">
      <c r="A576" s="31"/>
      <c r="B576" s="33"/>
      <c r="C576" s="2" t="s">
        <v>11</v>
      </c>
      <c r="D576" s="7">
        <v>0</v>
      </c>
      <c r="E576" s="7">
        <v>0</v>
      </c>
      <c r="F576" s="7">
        <v>0</v>
      </c>
      <c r="G576" s="7">
        <v>0</v>
      </c>
      <c r="H576" s="7">
        <v>0</v>
      </c>
      <c r="I576" s="7">
        <v>0</v>
      </c>
      <c r="J576" s="1"/>
      <c r="K576" s="1"/>
      <c r="L576" s="1"/>
    </row>
    <row r="577" spans="1:12" ht="39.75" customHeight="1">
      <c r="A577" s="31"/>
      <c r="B577" s="34"/>
      <c r="C577" s="2" t="s">
        <v>12</v>
      </c>
      <c r="D577" s="7">
        <v>0</v>
      </c>
      <c r="E577" s="7">
        <v>0</v>
      </c>
      <c r="F577" s="7">
        <v>0</v>
      </c>
      <c r="G577" s="7">
        <v>0</v>
      </c>
      <c r="H577" s="7">
        <v>0</v>
      </c>
      <c r="I577" s="7">
        <v>0</v>
      </c>
      <c r="J577" s="1"/>
      <c r="K577" s="1"/>
      <c r="L577" s="1"/>
    </row>
    <row r="578" spans="1:12" ht="15.75" customHeight="1">
      <c r="A578" s="31" t="s">
        <v>80</v>
      </c>
      <c r="B578" s="32" t="s">
        <v>130</v>
      </c>
      <c r="C578" s="5" t="s">
        <v>6</v>
      </c>
      <c r="D578" s="13">
        <f aca="true" t="shared" si="133" ref="D578:I578">SUM(D579:D584)</f>
        <v>1755.977</v>
      </c>
      <c r="E578" s="13">
        <f t="shared" si="133"/>
        <v>1347.6481999999999</v>
      </c>
      <c r="F578" s="13">
        <f t="shared" si="133"/>
        <v>0</v>
      </c>
      <c r="G578" s="13">
        <f t="shared" si="133"/>
        <v>0</v>
      </c>
      <c r="H578" s="13">
        <f t="shared" si="133"/>
        <v>0</v>
      </c>
      <c r="I578" s="13">
        <f t="shared" si="133"/>
        <v>0</v>
      </c>
      <c r="J578" s="1"/>
      <c r="K578" s="1"/>
      <c r="L578" s="1"/>
    </row>
    <row r="579" spans="1:12" ht="15">
      <c r="A579" s="31"/>
      <c r="B579" s="33"/>
      <c r="C579" s="2" t="s">
        <v>7</v>
      </c>
      <c r="D579" s="7">
        <f aca="true" t="shared" si="134" ref="D579:I579">D586+D614</f>
        <v>450</v>
      </c>
      <c r="E579" s="7">
        <f t="shared" si="134"/>
        <v>617.1952</v>
      </c>
      <c r="F579" s="7">
        <f t="shared" si="134"/>
        <v>0</v>
      </c>
      <c r="G579" s="7">
        <f t="shared" si="134"/>
        <v>0</v>
      </c>
      <c r="H579" s="7">
        <f t="shared" si="134"/>
        <v>0</v>
      </c>
      <c r="I579" s="7">
        <f t="shared" si="134"/>
        <v>0</v>
      </c>
      <c r="J579" s="1"/>
      <c r="K579" s="1"/>
      <c r="L579" s="1"/>
    </row>
    <row r="580" spans="1:12" ht="15.75" customHeight="1">
      <c r="A580" s="31"/>
      <c r="B580" s="33"/>
      <c r="C580" s="2" t="s">
        <v>8</v>
      </c>
      <c r="D580" s="7">
        <f aca="true" t="shared" si="135" ref="D580:I584">D587+D615</f>
        <v>740.677</v>
      </c>
      <c r="E580" s="7">
        <f t="shared" si="135"/>
        <v>427.153</v>
      </c>
      <c r="F580" s="7">
        <f t="shared" si="135"/>
        <v>0</v>
      </c>
      <c r="G580" s="7">
        <f t="shared" si="135"/>
        <v>0</v>
      </c>
      <c r="H580" s="7">
        <f t="shared" si="135"/>
        <v>0</v>
      </c>
      <c r="I580" s="7">
        <f t="shared" si="135"/>
        <v>0</v>
      </c>
      <c r="J580" s="6"/>
      <c r="K580" s="6"/>
      <c r="L580" s="1"/>
    </row>
    <row r="581" spans="1:12" ht="16.5" customHeight="1">
      <c r="A581" s="31"/>
      <c r="B581" s="33"/>
      <c r="C581" s="2" t="s">
        <v>9</v>
      </c>
      <c r="D581" s="7">
        <f t="shared" si="135"/>
        <v>565.3</v>
      </c>
      <c r="E581" s="7">
        <f t="shared" si="135"/>
        <v>303.3</v>
      </c>
      <c r="F581" s="7">
        <f t="shared" si="135"/>
        <v>0</v>
      </c>
      <c r="G581" s="7">
        <f t="shared" si="135"/>
        <v>0</v>
      </c>
      <c r="H581" s="7">
        <f t="shared" si="135"/>
        <v>0</v>
      </c>
      <c r="I581" s="7">
        <f t="shared" si="135"/>
        <v>0</v>
      </c>
      <c r="J581" s="8"/>
      <c r="K581" s="10"/>
      <c r="L581" s="1"/>
    </row>
    <row r="582" spans="1:12" ht="20.25" customHeight="1">
      <c r="A582" s="31"/>
      <c r="B582" s="33"/>
      <c r="C582" s="2" t="s">
        <v>10</v>
      </c>
      <c r="D582" s="7">
        <f t="shared" si="135"/>
        <v>0</v>
      </c>
      <c r="E582" s="7">
        <f t="shared" si="135"/>
        <v>0</v>
      </c>
      <c r="F582" s="7">
        <f t="shared" si="135"/>
        <v>0</v>
      </c>
      <c r="G582" s="7">
        <f t="shared" si="135"/>
        <v>0</v>
      </c>
      <c r="H582" s="7">
        <f t="shared" si="135"/>
        <v>0</v>
      </c>
      <c r="I582" s="7">
        <f t="shared" si="135"/>
        <v>0</v>
      </c>
      <c r="J582" s="1"/>
      <c r="K582" s="1"/>
      <c r="L582" s="1"/>
    </row>
    <row r="583" spans="1:12" ht="15">
      <c r="A583" s="31"/>
      <c r="B583" s="33"/>
      <c r="C583" s="2" t="s">
        <v>11</v>
      </c>
      <c r="D583" s="7">
        <f t="shared" si="135"/>
        <v>0</v>
      </c>
      <c r="E583" s="7">
        <f t="shared" si="135"/>
        <v>0</v>
      </c>
      <c r="F583" s="7">
        <f t="shared" si="135"/>
        <v>0</v>
      </c>
      <c r="G583" s="7">
        <f t="shared" si="135"/>
        <v>0</v>
      </c>
      <c r="H583" s="7">
        <f t="shared" si="135"/>
        <v>0</v>
      </c>
      <c r="I583" s="7">
        <f t="shared" si="135"/>
        <v>0</v>
      </c>
      <c r="J583" s="1"/>
      <c r="K583" s="1"/>
      <c r="L583" s="1"/>
    </row>
    <row r="584" spans="1:12" ht="39.75" customHeight="1">
      <c r="A584" s="31"/>
      <c r="B584" s="34"/>
      <c r="C584" s="2" t="s">
        <v>12</v>
      </c>
      <c r="D584" s="7">
        <f t="shared" si="135"/>
        <v>0</v>
      </c>
      <c r="E584" s="7">
        <f t="shared" si="135"/>
        <v>0</v>
      </c>
      <c r="F584" s="7">
        <f t="shared" si="135"/>
        <v>0</v>
      </c>
      <c r="G584" s="7">
        <f t="shared" si="135"/>
        <v>0</v>
      </c>
      <c r="H584" s="7">
        <f t="shared" si="135"/>
        <v>0</v>
      </c>
      <c r="I584" s="7">
        <f t="shared" si="135"/>
        <v>0</v>
      </c>
      <c r="J584" s="1"/>
      <c r="K584" s="1"/>
      <c r="L584" s="1"/>
    </row>
    <row r="585" spans="1:12" ht="15.75" customHeight="1">
      <c r="A585" s="31" t="s">
        <v>131</v>
      </c>
      <c r="B585" s="32" t="s">
        <v>132</v>
      </c>
      <c r="C585" s="5" t="s">
        <v>6</v>
      </c>
      <c r="D585" s="13">
        <f aca="true" t="shared" si="136" ref="D585:I585">SUM(D586:D591)</f>
        <v>0</v>
      </c>
      <c r="E585" s="13">
        <f t="shared" si="136"/>
        <v>0</v>
      </c>
      <c r="F585" s="13">
        <f t="shared" si="136"/>
        <v>0</v>
      </c>
      <c r="G585" s="13">
        <f t="shared" si="136"/>
        <v>0</v>
      </c>
      <c r="H585" s="13">
        <f t="shared" si="136"/>
        <v>0</v>
      </c>
      <c r="I585" s="13">
        <f t="shared" si="136"/>
        <v>0</v>
      </c>
      <c r="J585" s="1"/>
      <c r="K585" s="1"/>
      <c r="L585" s="1"/>
    </row>
    <row r="586" spans="1:12" ht="15">
      <c r="A586" s="31"/>
      <c r="B586" s="33"/>
      <c r="C586" s="2" t="s">
        <v>7</v>
      </c>
      <c r="D586" s="7">
        <f aca="true" t="shared" si="137" ref="D586:D591">D593+D600+D607</f>
        <v>0</v>
      </c>
      <c r="E586" s="7">
        <f aca="true" t="shared" si="138" ref="E586:I591">E593+E600+E607</f>
        <v>0</v>
      </c>
      <c r="F586" s="7">
        <f t="shared" si="138"/>
        <v>0</v>
      </c>
      <c r="G586" s="7">
        <f t="shared" si="138"/>
        <v>0</v>
      </c>
      <c r="H586" s="7">
        <f t="shared" si="138"/>
        <v>0</v>
      </c>
      <c r="I586" s="7">
        <f t="shared" si="138"/>
        <v>0</v>
      </c>
      <c r="J586" s="1"/>
      <c r="K586" s="1"/>
      <c r="L586" s="1"/>
    </row>
    <row r="587" spans="1:12" ht="15.75" customHeight="1">
      <c r="A587" s="31"/>
      <c r="B587" s="33"/>
      <c r="C587" s="2" t="s">
        <v>8</v>
      </c>
      <c r="D587" s="4">
        <f t="shared" si="137"/>
        <v>0</v>
      </c>
      <c r="E587" s="4">
        <f t="shared" si="138"/>
        <v>0</v>
      </c>
      <c r="F587" s="4">
        <f t="shared" si="138"/>
        <v>0</v>
      </c>
      <c r="G587" s="4">
        <f t="shared" si="138"/>
        <v>0</v>
      </c>
      <c r="H587" s="4">
        <f t="shared" si="138"/>
        <v>0</v>
      </c>
      <c r="I587" s="4">
        <f t="shared" si="138"/>
        <v>0</v>
      </c>
      <c r="J587" s="6"/>
      <c r="K587" s="6"/>
      <c r="L587" s="1"/>
    </row>
    <row r="588" spans="1:12" ht="16.5" customHeight="1">
      <c r="A588" s="31"/>
      <c r="B588" s="33"/>
      <c r="C588" s="2" t="s">
        <v>9</v>
      </c>
      <c r="D588" s="7">
        <f t="shared" si="137"/>
        <v>0</v>
      </c>
      <c r="E588" s="7">
        <f t="shared" si="138"/>
        <v>0</v>
      </c>
      <c r="F588" s="7">
        <f t="shared" si="138"/>
        <v>0</v>
      </c>
      <c r="G588" s="7">
        <f t="shared" si="138"/>
        <v>0</v>
      </c>
      <c r="H588" s="7">
        <f t="shared" si="138"/>
        <v>0</v>
      </c>
      <c r="I588" s="7">
        <f t="shared" si="138"/>
        <v>0</v>
      </c>
      <c r="J588" s="9"/>
      <c r="K588" s="10"/>
      <c r="L588" s="1"/>
    </row>
    <row r="589" spans="1:12" ht="20.25" customHeight="1">
      <c r="A589" s="31"/>
      <c r="B589" s="33"/>
      <c r="C589" s="2" t="s">
        <v>10</v>
      </c>
      <c r="D589" s="7">
        <f t="shared" si="137"/>
        <v>0</v>
      </c>
      <c r="E589" s="7">
        <f t="shared" si="138"/>
        <v>0</v>
      </c>
      <c r="F589" s="7">
        <f t="shared" si="138"/>
        <v>0</v>
      </c>
      <c r="G589" s="7">
        <f t="shared" si="138"/>
        <v>0</v>
      </c>
      <c r="H589" s="7">
        <f t="shared" si="138"/>
        <v>0</v>
      </c>
      <c r="I589" s="7">
        <f t="shared" si="138"/>
        <v>0</v>
      </c>
      <c r="J589" s="1"/>
      <c r="K589" s="1"/>
      <c r="L589" s="1"/>
    </row>
    <row r="590" spans="1:12" ht="15">
      <c r="A590" s="31"/>
      <c r="B590" s="33"/>
      <c r="C590" s="2" t="s">
        <v>11</v>
      </c>
      <c r="D590" s="7">
        <f t="shared" si="137"/>
        <v>0</v>
      </c>
      <c r="E590" s="7">
        <f t="shared" si="138"/>
        <v>0</v>
      </c>
      <c r="F590" s="7">
        <f t="shared" si="138"/>
        <v>0</v>
      </c>
      <c r="G590" s="7">
        <f t="shared" si="138"/>
        <v>0</v>
      </c>
      <c r="H590" s="7">
        <f t="shared" si="138"/>
        <v>0</v>
      </c>
      <c r="I590" s="7">
        <f t="shared" si="138"/>
        <v>0</v>
      </c>
      <c r="J590" s="1"/>
      <c r="K590" s="1"/>
      <c r="L590" s="1"/>
    </row>
    <row r="591" spans="1:12" ht="39.75" customHeight="1">
      <c r="A591" s="31"/>
      <c r="B591" s="34"/>
      <c r="C591" s="2" t="s">
        <v>12</v>
      </c>
      <c r="D591" s="7">
        <f t="shared" si="137"/>
        <v>0</v>
      </c>
      <c r="E591" s="7">
        <f t="shared" si="138"/>
        <v>0</v>
      </c>
      <c r="F591" s="7">
        <f t="shared" si="138"/>
        <v>0</v>
      </c>
      <c r="G591" s="7">
        <f t="shared" si="138"/>
        <v>0</v>
      </c>
      <c r="H591" s="7">
        <f t="shared" si="138"/>
        <v>0</v>
      </c>
      <c r="I591" s="7">
        <f t="shared" si="138"/>
        <v>0</v>
      </c>
      <c r="J591" s="1"/>
      <c r="K591" s="1"/>
      <c r="L591" s="1"/>
    </row>
    <row r="592" spans="1:12" ht="15.75" customHeight="1">
      <c r="A592" s="31" t="s">
        <v>30</v>
      </c>
      <c r="B592" s="32" t="s">
        <v>133</v>
      </c>
      <c r="C592" s="5" t="s">
        <v>6</v>
      </c>
      <c r="D592" s="13">
        <f aca="true" t="shared" si="139" ref="D592:I592">SUM(D593:D598)</f>
        <v>0</v>
      </c>
      <c r="E592" s="13">
        <f t="shared" si="139"/>
        <v>0</v>
      </c>
      <c r="F592" s="13">
        <f t="shared" si="139"/>
        <v>0</v>
      </c>
      <c r="G592" s="13">
        <f t="shared" si="139"/>
        <v>0</v>
      </c>
      <c r="H592" s="13">
        <f t="shared" si="139"/>
        <v>0</v>
      </c>
      <c r="I592" s="13">
        <f t="shared" si="139"/>
        <v>0</v>
      </c>
      <c r="J592" s="1"/>
      <c r="K592" s="1"/>
      <c r="L592" s="1"/>
    </row>
    <row r="593" spans="1:12" ht="15">
      <c r="A593" s="31"/>
      <c r="B593" s="33"/>
      <c r="C593" s="2" t="s">
        <v>7</v>
      </c>
      <c r="D593" s="7">
        <v>0</v>
      </c>
      <c r="E593" s="7">
        <v>0</v>
      </c>
      <c r="F593" s="7">
        <v>0</v>
      </c>
      <c r="G593" s="7">
        <v>0</v>
      </c>
      <c r="H593" s="7">
        <v>0</v>
      </c>
      <c r="I593" s="7">
        <v>0</v>
      </c>
      <c r="J593" s="1"/>
      <c r="K593" s="1"/>
      <c r="L593" s="1"/>
    </row>
    <row r="594" spans="1:12" ht="15.75" customHeight="1">
      <c r="A594" s="31"/>
      <c r="B594" s="33"/>
      <c r="C594" s="2" t="s">
        <v>8</v>
      </c>
      <c r="D594" s="7">
        <v>0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8"/>
      <c r="K594" s="6"/>
      <c r="L594" s="1"/>
    </row>
    <row r="595" spans="1:12" ht="16.5" customHeight="1">
      <c r="A595" s="31"/>
      <c r="B595" s="33"/>
      <c r="C595" s="2" t="s">
        <v>9</v>
      </c>
      <c r="D595" s="7">
        <v>0</v>
      </c>
      <c r="E595" s="7">
        <v>0</v>
      </c>
      <c r="F595" s="7">
        <v>0</v>
      </c>
      <c r="G595" s="7">
        <v>0</v>
      </c>
      <c r="H595" s="7">
        <v>0</v>
      </c>
      <c r="I595" s="7">
        <v>0</v>
      </c>
      <c r="J595" s="6"/>
      <c r="K595" s="10"/>
      <c r="L595" s="1"/>
    </row>
    <row r="596" spans="1:12" ht="20.25" customHeight="1">
      <c r="A596" s="31"/>
      <c r="B596" s="33"/>
      <c r="C596" s="2" t="s">
        <v>10</v>
      </c>
      <c r="D596" s="7">
        <v>0</v>
      </c>
      <c r="E596" s="7">
        <v>0</v>
      </c>
      <c r="F596" s="7">
        <v>0</v>
      </c>
      <c r="G596" s="7">
        <v>0</v>
      </c>
      <c r="H596" s="7">
        <v>0</v>
      </c>
      <c r="I596" s="7">
        <v>0</v>
      </c>
      <c r="J596" s="1"/>
      <c r="K596" s="1"/>
      <c r="L596" s="1"/>
    </row>
    <row r="597" spans="1:12" ht="15">
      <c r="A597" s="31"/>
      <c r="B597" s="33"/>
      <c r="C597" s="2" t="s">
        <v>11</v>
      </c>
      <c r="D597" s="7">
        <v>0</v>
      </c>
      <c r="E597" s="7">
        <v>0</v>
      </c>
      <c r="F597" s="7">
        <v>0</v>
      </c>
      <c r="G597" s="7">
        <v>0</v>
      </c>
      <c r="H597" s="7">
        <v>0</v>
      </c>
      <c r="I597" s="7">
        <v>0</v>
      </c>
      <c r="J597" s="1"/>
      <c r="K597" s="1"/>
      <c r="L597" s="1"/>
    </row>
    <row r="598" spans="1:12" ht="39.75" customHeight="1">
      <c r="A598" s="31"/>
      <c r="B598" s="34"/>
      <c r="C598" s="2" t="s">
        <v>12</v>
      </c>
      <c r="D598" s="7">
        <v>0</v>
      </c>
      <c r="E598" s="7">
        <v>0</v>
      </c>
      <c r="F598" s="7">
        <v>0</v>
      </c>
      <c r="G598" s="7">
        <v>0</v>
      </c>
      <c r="H598" s="7">
        <v>0</v>
      </c>
      <c r="I598" s="7">
        <v>0</v>
      </c>
      <c r="J598" s="1"/>
      <c r="K598" s="1"/>
      <c r="L598" s="1"/>
    </row>
    <row r="599" spans="1:12" ht="15.75" customHeight="1">
      <c r="A599" s="31" t="s">
        <v>105</v>
      </c>
      <c r="B599" s="32" t="s">
        <v>134</v>
      </c>
      <c r="C599" s="5" t="s">
        <v>6</v>
      </c>
      <c r="D599" s="13">
        <f aca="true" t="shared" si="140" ref="D599:I599">SUM(D600:D605)</f>
        <v>0</v>
      </c>
      <c r="E599" s="13">
        <f t="shared" si="140"/>
        <v>0</v>
      </c>
      <c r="F599" s="13">
        <f t="shared" si="140"/>
        <v>0</v>
      </c>
      <c r="G599" s="13">
        <f t="shared" si="140"/>
        <v>0</v>
      </c>
      <c r="H599" s="13">
        <f t="shared" si="140"/>
        <v>0</v>
      </c>
      <c r="I599" s="13">
        <f t="shared" si="140"/>
        <v>0</v>
      </c>
      <c r="J599" s="1"/>
      <c r="K599" s="1"/>
      <c r="L599" s="1"/>
    </row>
    <row r="600" spans="1:12" ht="15">
      <c r="A600" s="31"/>
      <c r="B600" s="33"/>
      <c r="C600" s="2" t="s">
        <v>7</v>
      </c>
      <c r="D600" s="7">
        <v>0</v>
      </c>
      <c r="E600" s="7">
        <v>0</v>
      </c>
      <c r="F600" s="7">
        <v>0</v>
      </c>
      <c r="G600" s="7">
        <v>0</v>
      </c>
      <c r="H600" s="7">
        <v>0</v>
      </c>
      <c r="I600" s="7">
        <v>0</v>
      </c>
      <c r="J600" s="1"/>
      <c r="K600" s="1"/>
      <c r="L600" s="1"/>
    </row>
    <row r="601" spans="1:12" ht="15.75" customHeight="1">
      <c r="A601" s="31"/>
      <c r="B601" s="33"/>
      <c r="C601" s="2" t="s">
        <v>8</v>
      </c>
      <c r="D601" s="7">
        <v>0</v>
      </c>
      <c r="E601" s="7">
        <v>0</v>
      </c>
      <c r="F601" s="7">
        <v>0</v>
      </c>
      <c r="G601" s="7">
        <v>0</v>
      </c>
      <c r="H601" s="7">
        <v>0</v>
      </c>
      <c r="I601" s="7">
        <v>0</v>
      </c>
      <c r="J601" s="6"/>
      <c r="K601" s="6"/>
      <c r="L601" s="1"/>
    </row>
    <row r="602" spans="1:12" ht="16.5" customHeight="1">
      <c r="A602" s="31"/>
      <c r="B602" s="33"/>
      <c r="C602" s="2" t="s">
        <v>9</v>
      </c>
      <c r="D602" s="7">
        <v>0</v>
      </c>
      <c r="E602" s="7">
        <v>0</v>
      </c>
      <c r="F602" s="7">
        <v>0</v>
      </c>
      <c r="G602" s="7">
        <v>0</v>
      </c>
      <c r="H602" s="7">
        <v>0</v>
      </c>
      <c r="I602" s="7">
        <v>0</v>
      </c>
      <c r="J602" s="9"/>
      <c r="K602" s="10"/>
      <c r="L602" s="1"/>
    </row>
    <row r="603" spans="1:12" ht="20.25" customHeight="1">
      <c r="A603" s="31"/>
      <c r="B603" s="33"/>
      <c r="C603" s="2" t="s">
        <v>10</v>
      </c>
      <c r="D603" s="7">
        <v>0</v>
      </c>
      <c r="E603" s="7">
        <v>0</v>
      </c>
      <c r="F603" s="7">
        <v>0</v>
      </c>
      <c r="G603" s="7">
        <v>0</v>
      </c>
      <c r="H603" s="7">
        <v>0</v>
      </c>
      <c r="I603" s="7">
        <v>0</v>
      </c>
      <c r="J603" s="1"/>
      <c r="K603" s="1"/>
      <c r="L603" s="1"/>
    </row>
    <row r="604" spans="1:12" ht="15">
      <c r="A604" s="31"/>
      <c r="B604" s="33"/>
      <c r="C604" s="2" t="s">
        <v>11</v>
      </c>
      <c r="D604" s="7">
        <v>0</v>
      </c>
      <c r="E604" s="7">
        <v>0</v>
      </c>
      <c r="F604" s="7">
        <v>0</v>
      </c>
      <c r="G604" s="7">
        <v>0</v>
      </c>
      <c r="H604" s="7">
        <v>0</v>
      </c>
      <c r="I604" s="7">
        <v>0</v>
      </c>
      <c r="J604" s="1"/>
      <c r="K604" s="1"/>
      <c r="L604" s="1"/>
    </row>
    <row r="605" spans="1:12" ht="39.75" customHeight="1">
      <c r="A605" s="31"/>
      <c r="B605" s="34"/>
      <c r="C605" s="2" t="s">
        <v>12</v>
      </c>
      <c r="D605" s="7">
        <v>0</v>
      </c>
      <c r="E605" s="7">
        <v>0</v>
      </c>
      <c r="F605" s="7">
        <v>0</v>
      </c>
      <c r="G605" s="7">
        <v>0</v>
      </c>
      <c r="H605" s="7">
        <v>0</v>
      </c>
      <c r="I605" s="7">
        <v>0</v>
      </c>
      <c r="J605" s="1"/>
      <c r="K605" s="1"/>
      <c r="L605" s="1"/>
    </row>
    <row r="606" spans="1:12" ht="15.75" customHeight="1">
      <c r="A606" s="31" t="s">
        <v>107</v>
      </c>
      <c r="B606" s="32" t="s">
        <v>135</v>
      </c>
      <c r="C606" s="5" t="s">
        <v>6</v>
      </c>
      <c r="D606" s="13">
        <f aca="true" t="shared" si="141" ref="D606:I606">SUM(D607:D612)</f>
        <v>0</v>
      </c>
      <c r="E606" s="13">
        <f t="shared" si="141"/>
        <v>0</v>
      </c>
      <c r="F606" s="13">
        <f t="shared" si="141"/>
        <v>0</v>
      </c>
      <c r="G606" s="13">
        <f t="shared" si="141"/>
        <v>0</v>
      </c>
      <c r="H606" s="13">
        <f t="shared" si="141"/>
        <v>0</v>
      </c>
      <c r="I606" s="13">
        <f t="shared" si="141"/>
        <v>0</v>
      </c>
      <c r="J606" s="1"/>
      <c r="K606" s="1"/>
      <c r="L606" s="1"/>
    </row>
    <row r="607" spans="1:12" ht="15">
      <c r="A607" s="31"/>
      <c r="B607" s="33"/>
      <c r="C607" s="2" t="s">
        <v>7</v>
      </c>
      <c r="D607" s="7">
        <v>0</v>
      </c>
      <c r="E607" s="7">
        <v>0</v>
      </c>
      <c r="F607" s="7">
        <v>0</v>
      </c>
      <c r="G607" s="7">
        <v>0</v>
      </c>
      <c r="H607" s="7">
        <v>0</v>
      </c>
      <c r="I607" s="7">
        <v>0</v>
      </c>
      <c r="J607" s="1"/>
      <c r="K607" s="1"/>
      <c r="L607" s="1"/>
    </row>
    <row r="608" spans="1:12" ht="15.75" customHeight="1">
      <c r="A608" s="31"/>
      <c r="B608" s="33"/>
      <c r="C608" s="2" t="s">
        <v>8</v>
      </c>
      <c r="D608" s="7">
        <v>0</v>
      </c>
      <c r="E608" s="7">
        <v>0</v>
      </c>
      <c r="F608" s="7">
        <v>0</v>
      </c>
      <c r="G608" s="7">
        <v>0</v>
      </c>
      <c r="H608" s="7">
        <v>0</v>
      </c>
      <c r="I608" s="7">
        <v>0</v>
      </c>
      <c r="J608" s="6"/>
      <c r="K608" s="9"/>
      <c r="L608" s="1"/>
    </row>
    <row r="609" spans="1:12" ht="16.5" customHeight="1">
      <c r="A609" s="31"/>
      <c r="B609" s="33"/>
      <c r="C609" s="2" t="s">
        <v>9</v>
      </c>
      <c r="D609" s="7">
        <v>0</v>
      </c>
      <c r="E609" s="7">
        <v>0</v>
      </c>
      <c r="F609" s="7">
        <v>0</v>
      </c>
      <c r="G609" s="7">
        <v>0</v>
      </c>
      <c r="H609" s="7">
        <v>0</v>
      </c>
      <c r="I609" s="7">
        <v>0</v>
      </c>
      <c r="J609" s="6"/>
      <c r="K609" s="10"/>
      <c r="L609" s="1"/>
    </row>
    <row r="610" spans="1:12" ht="20.25" customHeight="1">
      <c r="A610" s="31"/>
      <c r="B610" s="33"/>
      <c r="C610" s="2" t="s">
        <v>10</v>
      </c>
      <c r="D610" s="7">
        <v>0</v>
      </c>
      <c r="E610" s="7">
        <v>0</v>
      </c>
      <c r="F610" s="7">
        <v>0</v>
      </c>
      <c r="G610" s="7">
        <v>0</v>
      </c>
      <c r="H610" s="7">
        <v>0</v>
      </c>
      <c r="I610" s="7">
        <v>0</v>
      </c>
      <c r="J610" s="1"/>
      <c r="K610" s="6"/>
      <c r="L610" s="1"/>
    </row>
    <row r="611" spans="1:12" ht="15">
      <c r="A611" s="31"/>
      <c r="B611" s="33"/>
      <c r="C611" s="2" t="s">
        <v>11</v>
      </c>
      <c r="D611" s="7">
        <v>0</v>
      </c>
      <c r="E611" s="7">
        <v>0</v>
      </c>
      <c r="F611" s="7">
        <v>0</v>
      </c>
      <c r="G611" s="7">
        <v>0</v>
      </c>
      <c r="H611" s="7">
        <v>0</v>
      </c>
      <c r="I611" s="7">
        <v>0</v>
      </c>
      <c r="J611" s="1"/>
      <c r="K611" s="1"/>
      <c r="L611" s="1"/>
    </row>
    <row r="612" spans="1:12" ht="39.75" customHeight="1">
      <c r="A612" s="31"/>
      <c r="B612" s="34"/>
      <c r="C612" s="2" t="s">
        <v>12</v>
      </c>
      <c r="D612" s="7">
        <v>0</v>
      </c>
      <c r="E612" s="7">
        <v>0</v>
      </c>
      <c r="F612" s="7">
        <v>0</v>
      </c>
      <c r="G612" s="7">
        <v>0</v>
      </c>
      <c r="H612" s="7">
        <v>0</v>
      </c>
      <c r="I612" s="7">
        <v>0</v>
      </c>
      <c r="J612" s="1"/>
      <c r="K612" s="1"/>
      <c r="L612" s="1"/>
    </row>
    <row r="613" spans="1:12" ht="15.75" customHeight="1">
      <c r="A613" s="31" t="s">
        <v>136</v>
      </c>
      <c r="B613" s="32" t="s">
        <v>137</v>
      </c>
      <c r="C613" s="5" t="s">
        <v>6</v>
      </c>
      <c r="D613" s="13">
        <f aca="true" t="shared" si="142" ref="D613:I613">SUM(D614:D619)</f>
        <v>1755.977</v>
      </c>
      <c r="E613" s="13">
        <f t="shared" si="142"/>
        <v>1347.6481999999999</v>
      </c>
      <c r="F613" s="13">
        <f t="shared" si="142"/>
        <v>0</v>
      </c>
      <c r="G613" s="13">
        <f t="shared" si="142"/>
        <v>0</v>
      </c>
      <c r="H613" s="13">
        <f t="shared" si="142"/>
        <v>0</v>
      </c>
      <c r="I613" s="13">
        <f t="shared" si="142"/>
        <v>0</v>
      </c>
      <c r="J613" s="1"/>
      <c r="K613" s="1"/>
      <c r="L613" s="1"/>
    </row>
    <row r="614" spans="1:12" ht="15">
      <c r="A614" s="31"/>
      <c r="B614" s="33"/>
      <c r="C614" s="2" t="s">
        <v>7</v>
      </c>
      <c r="D614" s="7">
        <f aca="true" t="shared" si="143" ref="D614:I614">D621</f>
        <v>450</v>
      </c>
      <c r="E614" s="7">
        <f t="shared" si="143"/>
        <v>617.1952</v>
      </c>
      <c r="F614" s="7">
        <f t="shared" si="143"/>
        <v>0</v>
      </c>
      <c r="G614" s="7">
        <f t="shared" si="143"/>
        <v>0</v>
      </c>
      <c r="H614" s="7">
        <f t="shared" si="143"/>
        <v>0</v>
      </c>
      <c r="I614" s="7">
        <f t="shared" si="143"/>
        <v>0</v>
      </c>
      <c r="J614" s="1"/>
      <c r="K614" s="1"/>
      <c r="L614" s="1"/>
    </row>
    <row r="615" spans="1:12" ht="15.75" customHeight="1">
      <c r="A615" s="31"/>
      <c r="B615" s="33"/>
      <c r="C615" s="2" t="s">
        <v>8</v>
      </c>
      <c r="D615" s="7">
        <f aca="true" t="shared" si="144" ref="D615:I619">D622</f>
        <v>740.677</v>
      </c>
      <c r="E615" s="7">
        <f t="shared" si="144"/>
        <v>427.153</v>
      </c>
      <c r="F615" s="7">
        <f t="shared" si="144"/>
        <v>0</v>
      </c>
      <c r="G615" s="7">
        <f t="shared" si="144"/>
        <v>0</v>
      </c>
      <c r="H615" s="7">
        <f t="shared" si="144"/>
        <v>0</v>
      </c>
      <c r="I615" s="7">
        <f t="shared" si="144"/>
        <v>0</v>
      </c>
      <c r="J615" s="9"/>
      <c r="K615" s="6"/>
      <c r="L615" s="1"/>
    </row>
    <row r="616" spans="1:12" ht="16.5" customHeight="1">
      <c r="A616" s="31"/>
      <c r="B616" s="33"/>
      <c r="C616" s="2" t="s">
        <v>9</v>
      </c>
      <c r="D616" s="7">
        <f t="shared" si="144"/>
        <v>565.3</v>
      </c>
      <c r="E616" s="7">
        <f t="shared" si="144"/>
        <v>303.3</v>
      </c>
      <c r="F616" s="7">
        <f t="shared" si="144"/>
        <v>0</v>
      </c>
      <c r="G616" s="7">
        <f t="shared" si="144"/>
        <v>0</v>
      </c>
      <c r="H616" s="7">
        <f t="shared" si="144"/>
        <v>0</v>
      </c>
      <c r="I616" s="7">
        <f t="shared" si="144"/>
        <v>0</v>
      </c>
      <c r="J616" s="6"/>
      <c r="K616" s="10"/>
      <c r="L616" s="1"/>
    </row>
    <row r="617" spans="1:12" ht="20.25" customHeight="1">
      <c r="A617" s="31"/>
      <c r="B617" s="33"/>
      <c r="C617" s="2" t="s">
        <v>10</v>
      </c>
      <c r="D617" s="7">
        <f t="shared" si="144"/>
        <v>0</v>
      </c>
      <c r="E617" s="7">
        <f t="shared" si="144"/>
        <v>0</v>
      </c>
      <c r="F617" s="7">
        <f t="shared" si="144"/>
        <v>0</v>
      </c>
      <c r="G617" s="7">
        <f t="shared" si="144"/>
        <v>0</v>
      </c>
      <c r="H617" s="7">
        <f t="shared" si="144"/>
        <v>0</v>
      </c>
      <c r="I617" s="7">
        <f t="shared" si="144"/>
        <v>0</v>
      </c>
      <c r="J617" s="6"/>
      <c r="K617" s="1"/>
      <c r="L617" s="1"/>
    </row>
    <row r="618" spans="1:12" ht="15">
      <c r="A618" s="31"/>
      <c r="B618" s="33"/>
      <c r="C618" s="2" t="s">
        <v>11</v>
      </c>
      <c r="D618" s="7">
        <f t="shared" si="144"/>
        <v>0</v>
      </c>
      <c r="E618" s="7">
        <f t="shared" si="144"/>
        <v>0</v>
      </c>
      <c r="F618" s="7">
        <f t="shared" si="144"/>
        <v>0</v>
      </c>
      <c r="G618" s="7">
        <f t="shared" si="144"/>
        <v>0</v>
      </c>
      <c r="H618" s="7">
        <f t="shared" si="144"/>
        <v>0</v>
      </c>
      <c r="I618" s="7">
        <f t="shared" si="144"/>
        <v>0</v>
      </c>
      <c r="J618" s="1"/>
      <c r="K618" s="1"/>
      <c r="L618" s="1"/>
    </row>
    <row r="619" spans="1:12" ht="39.75" customHeight="1">
      <c r="A619" s="31"/>
      <c r="B619" s="34"/>
      <c r="C619" s="2" t="s">
        <v>12</v>
      </c>
      <c r="D619" s="7">
        <f t="shared" si="144"/>
        <v>0</v>
      </c>
      <c r="E619" s="7">
        <f t="shared" si="144"/>
        <v>0</v>
      </c>
      <c r="F619" s="7">
        <f t="shared" si="144"/>
        <v>0</v>
      </c>
      <c r="G619" s="7">
        <f t="shared" si="144"/>
        <v>0</v>
      </c>
      <c r="H619" s="7">
        <f t="shared" si="144"/>
        <v>0</v>
      </c>
      <c r="I619" s="7">
        <f t="shared" si="144"/>
        <v>0</v>
      </c>
      <c r="J619" s="1"/>
      <c r="K619" s="1"/>
      <c r="L619" s="1"/>
    </row>
    <row r="620" spans="1:12" ht="15.75" customHeight="1">
      <c r="A620" s="31" t="s">
        <v>34</v>
      </c>
      <c r="B620" s="32" t="s">
        <v>138</v>
      </c>
      <c r="C620" s="5" t="s">
        <v>6</v>
      </c>
      <c r="D620" s="13">
        <f aca="true" t="shared" si="145" ref="D620:I620">SUM(D621:D626)</f>
        <v>1755.977</v>
      </c>
      <c r="E620" s="13">
        <f t="shared" si="145"/>
        <v>1347.6481999999999</v>
      </c>
      <c r="F620" s="13">
        <f t="shared" si="145"/>
        <v>0</v>
      </c>
      <c r="G620" s="13">
        <f t="shared" si="145"/>
        <v>0</v>
      </c>
      <c r="H620" s="13">
        <f t="shared" si="145"/>
        <v>0</v>
      </c>
      <c r="I620" s="13">
        <f t="shared" si="145"/>
        <v>0</v>
      </c>
      <c r="J620" s="1"/>
      <c r="K620" s="1"/>
      <c r="L620" s="1"/>
    </row>
    <row r="621" spans="1:12" ht="15">
      <c r="A621" s="31"/>
      <c r="B621" s="33"/>
      <c r="C621" s="2" t="s">
        <v>7</v>
      </c>
      <c r="D621" s="7">
        <v>450</v>
      </c>
      <c r="E621" s="7">
        <v>617.1952</v>
      </c>
      <c r="F621" s="7">
        <v>0</v>
      </c>
      <c r="G621" s="7">
        <v>0</v>
      </c>
      <c r="H621" s="7">
        <v>0</v>
      </c>
      <c r="I621" s="7">
        <v>0</v>
      </c>
      <c r="J621" s="1"/>
      <c r="K621" s="1"/>
      <c r="L621" s="1"/>
    </row>
    <row r="622" spans="1:12" ht="15.75" customHeight="1">
      <c r="A622" s="31"/>
      <c r="B622" s="33"/>
      <c r="C622" s="2" t="s">
        <v>8</v>
      </c>
      <c r="D622" s="4">
        <v>740.677</v>
      </c>
      <c r="E622" s="7">
        <v>427.153</v>
      </c>
      <c r="F622" s="7">
        <v>0</v>
      </c>
      <c r="G622" s="7">
        <v>0</v>
      </c>
      <c r="H622" s="7">
        <v>0</v>
      </c>
      <c r="I622" s="7">
        <v>0</v>
      </c>
      <c r="J622" s="9"/>
      <c r="K622" s="6"/>
      <c r="L622" s="1"/>
    </row>
    <row r="623" spans="1:12" ht="16.5" customHeight="1">
      <c r="A623" s="31"/>
      <c r="B623" s="33"/>
      <c r="C623" s="2" t="s">
        <v>9</v>
      </c>
      <c r="D623" s="7">
        <v>565.3</v>
      </c>
      <c r="E623" s="7">
        <v>303.3</v>
      </c>
      <c r="F623" s="7">
        <v>0</v>
      </c>
      <c r="G623" s="7">
        <v>0</v>
      </c>
      <c r="H623" s="7">
        <v>0</v>
      </c>
      <c r="I623" s="7">
        <v>0</v>
      </c>
      <c r="J623" s="6"/>
      <c r="K623" s="10"/>
      <c r="L623" s="1"/>
    </row>
    <row r="624" spans="1:12" ht="20.25" customHeight="1">
      <c r="A624" s="31"/>
      <c r="B624" s="33"/>
      <c r="C624" s="2" t="s">
        <v>10</v>
      </c>
      <c r="D624" s="7">
        <v>0</v>
      </c>
      <c r="E624" s="7">
        <v>0</v>
      </c>
      <c r="F624" s="7">
        <v>0</v>
      </c>
      <c r="G624" s="7">
        <v>0</v>
      </c>
      <c r="H624" s="7">
        <v>0</v>
      </c>
      <c r="I624" s="7">
        <v>0</v>
      </c>
      <c r="J624" s="1"/>
      <c r="K624" s="1"/>
      <c r="L624" s="1"/>
    </row>
    <row r="625" spans="1:12" ht="15">
      <c r="A625" s="31"/>
      <c r="B625" s="33"/>
      <c r="C625" s="2" t="s">
        <v>11</v>
      </c>
      <c r="D625" s="7">
        <v>0</v>
      </c>
      <c r="E625" s="7">
        <v>0</v>
      </c>
      <c r="F625" s="7">
        <v>0</v>
      </c>
      <c r="G625" s="7">
        <v>0</v>
      </c>
      <c r="H625" s="7">
        <v>0</v>
      </c>
      <c r="I625" s="7">
        <v>0</v>
      </c>
      <c r="J625" s="1"/>
      <c r="K625" s="1"/>
      <c r="L625" s="1"/>
    </row>
    <row r="626" spans="1:12" ht="39.75" customHeight="1">
      <c r="A626" s="31"/>
      <c r="B626" s="34"/>
      <c r="C626" s="2" t="s">
        <v>12</v>
      </c>
      <c r="D626" s="7">
        <v>0</v>
      </c>
      <c r="E626" s="7">
        <v>0</v>
      </c>
      <c r="F626" s="7">
        <v>0</v>
      </c>
      <c r="G626" s="7">
        <v>0</v>
      </c>
      <c r="H626" s="7">
        <v>0</v>
      </c>
      <c r="I626" s="7">
        <v>0</v>
      </c>
      <c r="J626" s="1"/>
      <c r="K626" s="1"/>
      <c r="L626" s="1"/>
    </row>
    <row r="627" spans="1:12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6"/>
      <c r="K629" s="6"/>
      <c r="L629" s="1"/>
    </row>
    <row r="630" spans="1:12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9"/>
      <c r="K630" s="9"/>
      <c r="L630" s="1"/>
    </row>
    <row r="631" spans="1:12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ht="39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ht="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ht="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ht="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ht="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ht="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ht="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ht="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1:12" ht="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</row>
    <row r="1002" spans="1:12" ht="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</row>
    <row r="1003" spans="1:12" ht="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</row>
    <row r="1004" spans="1:12" ht="1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</row>
    <row r="1005" spans="1:12" ht="1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</row>
    <row r="1006" spans="1:12" ht="1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</row>
    <row r="1007" spans="1:12" ht="1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</row>
    <row r="1008" spans="1:12" ht="1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</row>
    <row r="1009" spans="1:12" ht="1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</row>
    <row r="1010" spans="1:12" ht="1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</row>
    <row r="1011" spans="1:12" ht="1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</row>
    <row r="1012" spans="1:12" ht="1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</row>
    <row r="1013" spans="1:12" ht="1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</row>
    <row r="1014" spans="1:12" ht="1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</row>
    <row r="1015" spans="1:12" ht="1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</row>
    <row r="1016" spans="1:12" ht="1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</row>
    <row r="1017" spans="1:12" ht="1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</row>
    <row r="1018" spans="1:12" ht="1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</row>
    <row r="1019" spans="1:12" ht="1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</row>
    <row r="1020" spans="1:12" ht="1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</row>
    <row r="1021" spans="1:12" ht="1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</row>
    <row r="1022" spans="1:12" ht="1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</row>
    <row r="1023" spans="1:12" ht="1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</row>
    <row r="1024" spans="1:12" ht="1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</row>
    <row r="1025" spans="1:12" ht="1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</row>
    <row r="1026" spans="1:12" ht="1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</row>
    <row r="1027" spans="1:12" ht="1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</row>
    <row r="1028" spans="1:12" ht="1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</row>
    <row r="1029" spans="1:12" ht="1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</row>
    <row r="1030" spans="1:12" ht="1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</row>
    <row r="1031" spans="1:12" ht="1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</row>
    <row r="1032" spans="1:12" ht="1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</row>
    <row r="1033" spans="1:12" ht="1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</row>
    <row r="1034" spans="1:12" ht="1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</row>
    <row r="1035" spans="1:12" ht="1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</row>
    <row r="1036" spans="1:12" ht="1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</row>
    <row r="1037" spans="1:12" ht="1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</row>
    <row r="1038" spans="1:12" ht="1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</row>
    <row r="1039" spans="1:12" ht="1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</row>
    <row r="1040" spans="1:12" ht="1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</row>
    <row r="1041" spans="1:12" ht="1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</row>
    <row r="1042" spans="1:12" ht="1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</row>
    <row r="1043" spans="1:12" ht="1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</row>
    <row r="1044" spans="1:12" ht="1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</row>
    <row r="1045" spans="1:12" ht="1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</row>
    <row r="1046" spans="1:12" ht="1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</row>
    <row r="1047" spans="1:12" ht="1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</row>
    <row r="1048" spans="1:12" ht="1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</row>
    <row r="1049" spans="1:12" ht="1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</row>
    <row r="1050" spans="1:12" ht="1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</row>
    <row r="1051" spans="1:12" ht="1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</row>
    <row r="1052" spans="1:12" ht="1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</row>
    <row r="1053" spans="1:12" ht="1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</row>
    <row r="1054" spans="1:12" ht="1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</row>
    <row r="1055" spans="1:12" ht="1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</row>
    <row r="1056" spans="1:12" ht="1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</row>
    <row r="1057" spans="1:12" ht="1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</row>
    <row r="1058" spans="1:12" ht="1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</row>
    <row r="1059" spans="1:12" ht="1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</row>
    <row r="1060" spans="1:12" ht="1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</row>
    <row r="1061" spans="1:12" ht="1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</row>
    <row r="1062" spans="1:12" ht="1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</row>
    <row r="1063" spans="1:12" ht="1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</row>
    <row r="1064" spans="1:12" ht="1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</row>
    <row r="1065" spans="1:12" ht="1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</row>
    <row r="1066" spans="1:12" ht="1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</row>
    <row r="1067" spans="1:12" ht="1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</row>
    <row r="1068" spans="1:12" ht="1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</row>
    <row r="1069" spans="1:12" ht="1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</row>
    <row r="1070" spans="1:12" ht="1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</row>
    <row r="1071" spans="1:12" ht="1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</row>
    <row r="1072" spans="1:12" ht="1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</row>
    <row r="1073" spans="1:12" ht="1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</row>
    <row r="1074" spans="1:12" ht="1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</row>
    <row r="1075" spans="1:12" ht="1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</row>
    <row r="1076" spans="1:12" ht="1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</row>
    <row r="1077" spans="1:12" ht="1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</row>
    <row r="1078" spans="1:12" ht="1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</row>
    <row r="1079" spans="1:12" ht="1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</row>
    <row r="1080" spans="1:12" ht="1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</row>
    <row r="1081" spans="1:12" ht="1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</row>
    <row r="1082" spans="1:12" ht="1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</row>
    <row r="1083" spans="1:12" ht="1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</row>
    <row r="1084" spans="1:12" ht="1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</row>
    <row r="1085" spans="1:12" ht="1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</row>
    <row r="1086" spans="1:12" ht="1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</row>
    <row r="1087" spans="1:12" ht="1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</row>
    <row r="1088" spans="1:12" ht="1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</row>
    <row r="1089" spans="1:12" ht="1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</row>
    <row r="1090" spans="1:12" ht="1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</row>
    <row r="1091" spans="1:12" ht="1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</row>
    <row r="1092" spans="1:12" ht="1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</row>
    <row r="1093" spans="1:12" ht="1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</row>
    <row r="1094" spans="1:12" ht="1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</row>
    <row r="1095" spans="1:12" ht="1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</row>
    <row r="1096" spans="1:12" ht="1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</row>
    <row r="1097" spans="1:12" ht="1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</row>
    <row r="1098" spans="1:12" ht="1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</row>
    <row r="1099" spans="1:12" ht="1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</row>
    <row r="1100" spans="1:12" ht="1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</row>
    <row r="1101" spans="1:12" ht="1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</row>
    <row r="1102" spans="1:12" ht="1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</row>
    <row r="1103" spans="1:12" ht="1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</row>
    <row r="1104" spans="1:12" ht="1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</row>
    <row r="1105" spans="1:12" ht="1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</row>
    <row r="1106" spans="1:12" ht="1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</row>
    <row r="1107" spans="1:12" ht="1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</row>
    <row r="1108" spans="1:12" ht="1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</row>
    <row r="1109" spans="1:12" ht="1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</row>
    <row r="1110" spans="1:12" ht="1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</row>
    <row r="1111" spans="1:12" ht="1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</row>
    <row r="1112" spans="1:12" ht="1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</row>
    <row r="1113" spans="1:12" ht="1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</row>
    <row r="1114" spans="1:12" ht="1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</row>
    <row r="1115" spans="1:12" ht="1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</row>
    <row r="1116" spans="1:12" ht="1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</row>
    <row r="1117" spans="1:12" ht="1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</row>
    <row r="1118" spans="1:12" ht="1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</row>
    <row r="1119" spans="1:12" ht="1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</row>
    <row r="1120" spans="1:12" ht="1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</row>
    <row r="1121" spans="1:12" ht="1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</row>
    <row r="1122" spans="1:12" ht="1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</row>
    <row r="1123" spans="1:12" ht="1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</row>
    <row r="1124" spans="1:12" ht="1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</row>
    <row r="1125" spans="1:12" ht="1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</row>
    <row r="1126" spans="1:12" ht="1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</row>
    <row r="1127" spans="1:12" ht="1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</row>
    <row r="1128" spans="1:12" ht="1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</row>
    <row r="1129" spans="1:12" ht="1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</row>
    <row r="1130" spans="1:12" ht="1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</row>
    <row r="1131" spans="1:12" ht="1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</row>
    <row r="1132" spans="1:12" ht="1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</row>
    <row r="1133" spans="1:12" ht="1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</row>
    <row r="1134" spans="1:12" ht="1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</row>
    <row r="1135" spans="1:12" ht="1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</row>
    <row r="1136" spans="1:12" ht="1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</row>
    <row r="1137" spans="1:12" ht="1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</row>
    <row r="1138" spans="1:12" ht="1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</row>
    <row r="1139" spans="1:12" ht="1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</row>
    <row r="1140" spans="1:12" ht="1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</row>
    <row r="1141" spans="1:12" ht="1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</row>
    <row r="1142" spans="1:12" ht="1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</row>
    <row r="1143" spans="1:12" ht="1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</row>
    <row r="1144" spans="1:12" ht="1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</row>
    <row r="1145" spans="1:12" ht="1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</row>
    <row r="1146" spans="1:12" ht="1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</row>
    <row r="1147" spans="1:12" ht="1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</row>
    <row r="1148" spans="1:12" ht="1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</row>
    <row r="1149" spans="1:12" ht="1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</row>
    <row r="1150" spans="1:12" ht="1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</row>
    <row r="1151" spans="1:12" ht="1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</row>
    <row r="1152" spans="1:12" ht="1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</row>
    <row r="1153" spans="1:12" ht="1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</row>
    <row r="1154" spans="1:12" ht="1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</row>
    <row r="1155" spans="1:12" ht="1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</row>
    <row r="1156" spans="1:12" ht="1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</row>
    <row r="1157" spans="1:12" ht="1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</row>
    <row r="1158" spans="1:12" ht="1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</row>
    <row r="1159" spans="1:12" ht="1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</row>
    <row r="1160" spans="1:12" ht="1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</row>
    <row r="1161" spans="1:12" ht="1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</row>
    <row r="1162" spans="1:12" ht="1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</row>
    <row r="1163" spans="1:12" ht="1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</row>
    <row r="1164" spans="1:12" ht="1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</row>
    <row r="1165" spans="1:12" ht="1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</row>
    <row r="1166" spans="1:12" ht="1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</row>
    <row r="1167" spans="1:12" ht="1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</row>
    <row r="1168" spans="1:12" ht="1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</row>
    <row r="1169" spans="1:12" ht="1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</row>
    <row r="1170" spans="1:12" ht="1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</row>
    <row r="1171" spans="1:12" ht="1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</row>
    <row r="1172" spans="1:12" ht="1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</row>
    <row r="1173" spans="1:12" ht="1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</row>
    <row r="1174" spans="1:12" ht="1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</row>
    <row r="1175" spans="1:12" ht="1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</row>
    <row r="1176" spans="1:12" ht="1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</row>
    <row r="1177" spans="1:12" ht="1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</row>
    <row r="1178" spans="1:12" ht="1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</row>
    <row r="1179" spans="1:12" ht="1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</row>
    <row r="1180" spans="1:12" ht="1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</row>
    <row r="1181" spans="1:12" ht="1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</row>
    <row r="1182" spans="1:12" ht="1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</row>
    <row r="1183" spans="1:12" ht="1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</row>
    <row r="1184" spans="1:12" ht="1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</row>
    <row r="1185" spans="1:12" ht="1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</row>
    <row r="1186" spans="1:12" ht="1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</row>
    <row r="1187" spans="1:12" ht="1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</row>
    <row r="1188" spans="1:12" ht="1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</row>
    <row r="1189" spans="1:12" ht="1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</row>
    <row r="1190" spans="1:12" ht="1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</row>
    <row r="1191" spans="1:12" ht="1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</row>
    <row r="1192" spans="1:12" ht="1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</row>
    <row r="1193" spans="1:12" ht="1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</row>
    <row r="1194" spans="1:12" ht="1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</row>
    <row r="1195" spans="1:12" ht="1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</row>
    <row r="1196" spans="1:12" ht="1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</row>
    <row r="1197" spans="1:12" ht="1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</row>
    <row r="1198" spans="1:12" ht="1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</row>
    <row r="1199" spans="1:12" ht="1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</row>
    <row r="1200" spans="1:12" ht="1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</row>
    <row r="1201" spans="1:12" ht="1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</row>
    <row r="1202" spans="1:12" ht="1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</row>
    <row r="1203" spans="1:12" ht="1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</row>
    <row r="1204" spans="1:12" ht="1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</row>
    <row r="1205" spans="1:12" ht="1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</row>
    <row r="1206" spans="1:12" ht="1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</row>
    <row r="1207" spans="1:12" ht="1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</row>
    <row r="1208" spans="1:12" ht="1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</row>
    <row r="1209" spans="1:12" ht="1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</row>
    <row r="1210" spans="1:12" ht="1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</row>
    <row r="1211" spans="1:12" ht="1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</row>
    <row r="1212" spans="1:12" ht="1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</row>
    <row r="1213" spans="1:12" ht="1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</row>
    <row r="1214" spans="1:12" ht="1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</row>
    <row r="1215" spans="1:12" ht="1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</row>
    <row r="1216" spans="1:12" ht="1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</row>
    <row r="1217" spans="1:12" ht="1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</row>
    <row r="1218" spans="1:12" ht="1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</row>
    <row r="1219" spans="1:12" ht="1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</row>
    <row r="1220" spans="1:12" ht="1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</row>
    <row r="1221" spans="1:12" ht="1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</row>
    <row r="1222" spans="1:12" ht="1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</row>
    <row r="1223" spans="1:12" ht="1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</row>
    <row r="1224" spans="1:12" ht="1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</row>
    <row r="1225" spans="1:12" ht="1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</row>
    <row r="1226" spans="1:12" ht="1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</row>
    <row r="1227" spans="1:12" ht="1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</row>
    <row r="1228" spans="1:12" ht="1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</row>
    <row r="1229" spans="1:12" ht="1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</row>
    <row r="1230" spans="1:12" ht="1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</row>
    <row r="1231" spans="1:12" ht="1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</row>
    <row r="1232" spans="1:12" ht="1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</row>
    <row r="1233" spans="1:12" ht="1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</row>
    <row r="1234" spans="1:12" ht="1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</row>
    <row r="1235" spans="1:12" ht="1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</row>
    <row r="1236" spans="1:12" ht="1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</row>
    <row r="1237" spans="1:12" ht="1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</row>
    <row r="1238" spans="1:12" ht="1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</row>
    <row r="1239" spans="1:12" ht="1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</row>
    <row r="1240" spans="1:12" ht="1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</row>
    <row r="1241" spans="1:12" ht="1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</row>
    <row r="1242" spans="1:12" ht="1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</row>
    <row r="1243" spans="1:12" ht="1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</row>
    <row r="1244" spans="1:12" ht="1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</row>
    <row r="1245" spans="1:12" ht="1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</row>
    <row r="1246" spans="1:12" ht="1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</row>
    <row r="1247" spans="1:12" ht="1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</row>
    <row r="1248" spans="1:12" ht="1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</row>
    <row r="1249" spans="1:12" ht="1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</row>
    <row r="1250" spans="1:12" ht="1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</row>
    <row r="1251" spans="1:12" ht="1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</row>
    <row r="1252" spans="1:12" ht="1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</row>
    <row r="1253" spans="1:12" ht="1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</row>
    <row r="1254" spans="1:12" ht="1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</row>
    <row r="1255" spans="1:12" ht="1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</row>
    <row r="1256" spans="1:12" ht="1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</row>
    <row r="1257" spans="1:12" ht="1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</row>
    <row r="1258" spans="1:12" ht="1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</row>
    <row r="1259" spans="1:12" ht="1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</row>
    <row r="1260" spans="1:12" ht="1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</row>
    <row r="1261" spans="1:12" ht="1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</row>
    <row r="1262" spans="1:12" ht="1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</row>
    <row r="1263" spans="1:12" ht="1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</row>
    <row r="1264" spans="1:12" ht="1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</row>
    <row r="1265" spans="1:12" ht="1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</row>
    <row r="1266" spans="1:12" ht="1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</row>
    <row r="1267" spans="1:12" ht="1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</row>
    <row r="1268" spans="1:12" ht="1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</row>
    <row r="1269" spans="1:12" ht="1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</row>
    <row r="1270" spans="1:12" ht="1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</row>
    <row r="1271" spans="1:12" ht="1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</row>
    <row r="1272" spans="1:12" ht="1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</row>
    <row r="1273" spans="1:12" ht="1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</row>
    <row r="1274" spans="1:12" ht="1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</row>
    <row r="1275" spans="1:12" ht="1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</row>
    <row r="1276" spans="1:12" ht="1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</row>
    <row r="1277" spans="1:12" ht="1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</row>
    <row r="1278" spans="1:12" ht="1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</row>
    <row r="1279" spans="1:12" ht="1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</row>
    <row r="1280" spans="1:12" ht="1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</row>
    <row r="1281" spans="1:12" ht="1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</row>
    <row r="1282" spans="1:12" ht="1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</row>
    <row r="1283" spans="1:12" ht="1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</row>
    <row r="1284" spans="1:12" ht="1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</row>
    <row r="1285" spans="1:12" ht="1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</row>
    <row r="1286" spans="1:12" ht="1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</row>
    <row r="1287" spans="1:12" ht="1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</row>
    <row r="1288" spans="1:12" ht="1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</row>
    <row r="1289" spans="1:12" ht="1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</row>
    <row r="1290" spans="1:12" ht="1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</row>
    <row r="1291" spans="1:12" ht="1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</row>
    <row r="1292" spans="1:12" ht="1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</row>
    <row r="1293" spans="1:12" ht="1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</row>
    <row r="1294" spans="1:12" ht="1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</row>
    <row r="1295" spans="1:12" ht="1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</row>
    <row r="1296" spans="1:12" ht="1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</row>
    <row r="1297" spans="1:12" ht="1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</row>
    <row r="1298" spans="1:12" ht="1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</row>
    <row r="1299" spans="1:12" ht="1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</row>
    <row r="1300" spans="1:12" ht="1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</row>
    <row r="1301" spans="1:12" ht="1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</row>
    <row r="1302" spans="1:12" ht="1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</row>
    <row r="1303" spans="1:12" ht="1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</row>
    <row r="1304" spans="1:12" ht="1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</row>
    <row r="1305" spans="1:12" ht="1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</row>
    <row r="1306" spans="1:12" ht="1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</row>
    <row r="1307" spans="1:12" ht="1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</row>
    <row r="1308" spans="1:12" ht="1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</row>
    <row r="1309" spans="1:12" ht="1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</row>
    <row r="1310" spans="1:12" ht="1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</row>
    <row r="1311" spans="1:12" ht="1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</row>
    <row r="1312" spans="1:12" ht="1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</row>
    <row r="1313" spans="1:12" ht="1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</row>
    <row r="1314" spans="1:12" ht="1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</row>
    <row r="1315" spans="1:12" ht="1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</row>
    <row r="1316" spans="1:12" ht="1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</row>
    <row r="1317" spans="1:12" ht="1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</row>
    <row r="1318" spans="1:12" ht="1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</row>
    <row r="1319" spans="1:12" ht="1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</row>
    <row r="1320" spans="1:12" ht="1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</row>
    <row r="1321" spans="1:12" ht="1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</row>
    <row r="1322" spans="1:12" ht="1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</row>
    <row r="1323" spans="1:12" ht="1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</row>
    <row r="1324" spans="1:12" ht="1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</row>
    <row r="1325" spans="1:12" ht="1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</row>
    <row r="1326" spans="1:12" ht="1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</row>
    <row r="1327" spans="1:12" ht="1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</row>
    <row r="1328" spans="1:12" ht="1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</row>
    <row r="1329" spans="1:12" ht="1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</row>
    <row r="1330" spans="1:12" ht="1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</row>
    <row r="1331" spans="1:12" ht="1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</row>
    <row r="1332" spans="1:12" ht="1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</row>
    <row r="1333" spans="1:12" ht="1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</row>
    <row r="1334" spans="1:12" ht="1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</row>
    <row r="1335" spans="1:12" ht="1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</row>
    <row r="1336" spans="1:12" ht="1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</row>
    <row r="1337" spans="1:12" ht="1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</row>
    <row r="1338" spans="1:12" ht="1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</row>
    <row r="1339" spans="1:12" ht="1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</row>
    <row r="1340" spans="1:12" ht="1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</row>
    <row r="1341" spans="1:12" ht="1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</row>
    <row r="1342" spans="1:12" ht="1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</row>
    <row r="1343" spans="1:12" ht="1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</row>
    <row r="1344" spans="1:12" ht="1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</row>
    <row r="1345" spans="1:12" ht="1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</row>
    <row r="1346" spans="1:12" ht="1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</row>
    <row r="1347" spans="1:12" ht="1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</row>
    <row r="1348" spans="1:12" ht="1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</row>
    <row r="1349" spans="1:12" ht="1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</row>
    <row r="1350" spans="1:12" ht="1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</row>
    <row r="1351" spans="1:12" ht="1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</row>
    <row r="1352" spans="1:12" ht="1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</row>
    <row r="1353" spans="1:12" ht="1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</row>
    <row r="1354" spans="1:12" ht="1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</row>
    <row r="1355" spans="1:12" ht="1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</row>
    <row r="1356" spans="1:12" ht="1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</row>
    <row r="1357" spans="1:12" ht="1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</row>
    <row r="1358" spans="1:12" ht="1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</row>
    <row r="1359" spans="1:12" ht="1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</row>
    <row r="1360" spans="1:12" ht="1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</row>
    <row r="1361" spans="1:12" ht="1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</row>
    <row r="1362" spans="1:12" ht="1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</row>
    <row r="1363" spans="1:12" ht="1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</row>
    <row r="1364" spans="1:12" ht="1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</row>
    <row r="1365" spans="1:12" ht="1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</row>
    <row r="1366" spans="1:12" ht="1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</row>
    <row r="1367" spans="1:12" ht="1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</row>
    <row r="1368" spans="1:12" ht="1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</row>
    <row r="1369" spans="1:12" ht="1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</row>
    <row r="1370" spans="1:12" ht="1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</row>
    <row r="1371" spans="1:12" ht="1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</row>
    <row r="1372" spans="1:12" ht="1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</row>
    <row r="1373" spans="1:12" ht="1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</row>
    <row r="1374" spans="1:12" ht="1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</row>
    <row r="1375" spans="1:12" ht="1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</row>
    <row r="1376" spans="1:12" ht="1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</row>
    <row r="1377" spans="1:12" ht="1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</row>
    <row r="1378" spans="1:12" ht="1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</row>
    <row r="1379" spans="1:12" ht="1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</row>
    <row r="1380" spans="1:12" ht="1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</row>
    <row r="1381" spans="1:12" ht="1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</row>
    <row r="1382" spans="1:12" ht="1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</row>
    <row r="1383" spans="1:12" ht="1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</row>
    <row r="1384" spans="1:12" ht="1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</row>
    <row r="1385" spans="1:12" ht="1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</row>
    <row r="1386" spans="1:12" ht="1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</row>
    <row r="1387" spans="1:12" ht="1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</row>
    <row r="1388" spans="1:12" ht="1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</row>
    <row r="1389" spans="1:12" ht="1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</row>
    <row r="1390" spans="1:12" ht="1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</row>
    <row r="1391" spans="1:12" ht="1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</row>
    <row r="1392" spans="1:12" ht="1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</row>
    <row r="1393" spans="1:12" ht="1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</row>
    <row r="1394" spans="1:12" ht="1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</row>
    <row r="1395" spans="1:12" ht="1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</row>
    <row r="1396" spans="1:12" ht="1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</row>
    <row r="1397" spans="1:12" ht="1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</row>
    <row r="1398" spans="1:12" ht="1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</row>
    <row r="1399" spans="1:12" ht="1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</row>
    <row r="1400" spans="1:12" ht="1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</row>
    <row r="1401" spans="1:12" ht="1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</row>
    <row r="1402" spans="1:12" ht="1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</row>
    <row r="1403" spans="1:12" ht="1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</row>
    <row r="1404" spans="1:12" ht="1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</row>
    <row r="1405" spans="1:12" ht="1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</row>
    <row r="1406" spans="1:12" ht="1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</row>
    <row r="1407" spans="1:12" ht="1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</row>
    <row r="1408" spans="1:12" ht="1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</row>
    <row r="1409" spans="1:12" ht="1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</row>
    <row r="1410" spans="1:12" ht="1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</row>
    <row r="1411" spans="1:12" ht="1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</row>
    <row r="1412" spans="1:12" ht="1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</row>
    <row r="1413" spans="1:12" ht="1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</row>
    <row r="1414" spans="1:12" ht="1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</row>
    <row r="1415" spans="1:12" ht="1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</row>
    <row r="1416" spans="1:12" ht="1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</row>
    <row r="1417" spans="1:12" ht="1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</row>
    <row r="1418" spans="1:12" ht="1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</row>
    <row r="1419" spans="1:12" ht="1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</row>
    <row r="1420" spans="1:12" ht="1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</row>
    <row r="1421" spans="1:12" ht="1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</row>
    <row r="1422" spans="1:12" ht="1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</row>
    <row r="1423" spans="1:12" ht="1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</row>
    <row r="1424" spans="1:12" ht="1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</row>
    <row r="1425" spans="1:12" ht="1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</row>
    <row r="1426" spans="1:12" ht="1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</row>
    <row r="1427" spans="1:12" ht="1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</row>
    <row r="1428" spans="1:12" ht="1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</row>
    <row r="1429" spans="1:12" ht="1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</row>
    <row r="1430" spans="1:12" ht="1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</row>
    <row r="1431" spans="1:12" ht="1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</row>
    <row r="1432" spans="1:12" ht="1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</row>
    <row r="1433" spans="1:12" ht="1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</row>
    <row r="1434" spans="1:12" ht="1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</row>
    <row r="1435" spans="1:12" ht="1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</row>
    <row r="1436" spans="1:12" ht="1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</row>
    <row r="1437" spans="1:12" ht="1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</row>
    <row r="1438" spans="1:12" ht="1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</row>
    <row r="1439" spans="1:12" ht="1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</row>
    <row r="1440" spans="1:12" ht="1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</row>
    <row r="1441" spans="1:12" ht="1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</row>
    <row r="1442" spans="1:12" ht="1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</row>
    <row r="1443" spans="1:12" ht="1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</row>
    <row r="1444" spans="1:12" ht="1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</row>
    <row r="1445" spans="1:12" ht="1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</row>
    <row r="1446" spans="1:12" ht="1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</row>
    <row r="1447" spans="1:12" ht="1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</row>
    <row r="1448" spans="1:12" ht="1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</row>
    <row r="1449" spans="1:12" ht="1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</row>
    <row r="1450" spans="1:12" ht="1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</row>
    <row r="1451" spans="1:12" ht="1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</row>
    <row r="1452" spans="1:12" ht="1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</row>
    <row r="1453" spans="1:12" ht="1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</row>
    <row r="1454" spans="1:12" ht="1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</row>
    <row r="1455" spans="1:12" ht="1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</row>
    <row r="1456" spans="1:12" ht="1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</row>
    <row r="1457" spans="1:12" ht="1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</row>
    <row r="1458" spans="1:12" ht="1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</row>
    <row r="1459" spans="1:12" ht="1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</row>
    <row r="1460" spans="1:12" ht="1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</row>
    <row r="1461" spans="1:12" ht="1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</row>
    <row r="1462" spans="1:12" ht="1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</row>
    <row r="1463" spans="1:12" ht="1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</row>
    <row r="1464" spans="1:12" ht="1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</row>
    <row r="1465" spans="1:12" ht="1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</row>
    <row r="1466" spans="1:12" ht="1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</row>
    <row r="1467" spans="1:12" ht="1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</row>
    <row r="1468" spans="1:12" ht="1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</row>
    <row r="1469" spans="1:12" ht="1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</row>
    <row r="1470" spans="1:12" ht="1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</row>
    <row r="1471" spans="1:12" ht="1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</row>
    <row r="1472" spans="1:12" ht="1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</row>
    <row r="1473" spans="1:12" ht="1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</row>
    <row r="1474" spans="1:12" ht="1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</row>
    <row r="1475" spans="1:12" ht="1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</row>
    <row r="1476" spans="1:12" ht="1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</row>
    <row r="1477" spans="1:12" ht="1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</row>
    <row r="1478" spans="1:12" ht="1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</row>
    <row r="1479" spans="1:12" ht="1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</row>
    <row r="1480" spans="1:12" ht="1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</row>
    <row r="1481" spans="1:12" ht="1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</row>
    <row r="1482" spans="1:12" ht="1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</row>
    <row r="1483" spans="1:12" ht="1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</row>
    <row r="1484" spans="1:12" ht="1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</row>
    <row r="1485" spans="1:12" ht="1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</row>
    <row r="1486" spans="1:12" ht="1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</row>
    <row r="1487" spans="1:12" ht="1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</row>
    <row r="1488" spans="1:12" ht="1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</row>
    <row r="1489" spans="1:12" ht="1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</row>
    <row r="1490" spans="1:12" ht="1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</row>
    <row r="1491" spans="1:12" ht="1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</row>
    <row r="1492" spans="1:12" ht="1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</row>
    <row r="1493" spans="1:12" ht="1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</row>
    <row r="1494" spans="1:12" ht="1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</row>
    <row r="1495" spans="1:12" ht="1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</row>
    <row r="1496" spans="1:12" ht="1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</row>
    <row r="1497" spans="1:12" ht="1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</row>
    <row r="1498" spans="1:12" ht="1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</row>
    <row r="1499" spans="1:12" ht="1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</row>
    <row r="1500" spans="1:12" ht="1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</row>
    <row r="1501" spans="1:12" ht="1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</row>
    <row r="1502" spans="1:12" ht="1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</row>
    <row r="1503" spans="1:12" ht="1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</row>
    <row r="1504" spans="1:12" ht="1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</row>
    <row r="1505" spans="1:12" ht="1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</row>
    <row r="1506" spans="1:12" ht="1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</row>
    <row r="1507" spans="1:12" ht="1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</row>
    <row r="1508" spans="1:12" ht="1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</row>
    <row r="1509" spans="1:12" ht="1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</row>
    <row r="1510" spans="1:12" ht="1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</row>
    <row r="1511" spans="1:12" ht="1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</row>
    <row r="1512" spans="1:12" ht="1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</row>
    <row r="1513" spans="1:12" ht="1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</row>
    <row r="1514" spans="1:12" ht="1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</row>
    <row r="1515" spans="1:12" ht="1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</row>
    <row r="1516" spans="1:12" ht="1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</row>
    <row r="1517" spans="1:12" ht="1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</row>
    <row r="1518" spans="1:12" ht="1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</row>
    <row r="1519" spans="1:12" ht="1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</row>
    <row r="1520" spans="1:12" ht="1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</row>
    <row r="1521" spans="1:12" ht="1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</row>
    <row r="1522" spans="1:12" ht="1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</row>
    <row r="1523" spans="1:12" ht="1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</row>
    <row r="1524" spans="1:12" ht="1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</row>
    <row r="1525" spans="1:12" ht="1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</row>
    <row r="1526" spans="1:12" ht="1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</row>
    <row r="1527" spans="1:12" ht="1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</row>
    <row r="1528" spans="1:12" ht="1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</row>
    <row r="1529" spans="1:12" ht="1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</row>
    <row r="1530" spans="1:12" ht="1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</row>
    <row r="1531" spans="1:12" ht="1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</row>
    <row r="1532" spans="1:12" ht="1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</row>
    <row r="1533" spans="1:12" ht="1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</row>
    <row r="1534" spans="1:12" ht="1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</row>
    <row r="1535" spans="1:12" ht="1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</row>
    <row r="1536" spans="1:12" ht="1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</row>
    <row r="1537" spans="1:12" ht="1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</row>
    <row r="1538" spans="1:12" ht="1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</row>
    <row r="1539" spans="1:12" ht="1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</row>
    <row r="1540" spans="1:12" ht="1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</row>
    <row r="1541" spans="1:12" ht="1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</row>
    <row r="1542" spans="1:12" ht="1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</row>
    <row r="1543" spans="1:12" ht="1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</row>
    <row r="1544" spans="1:12" ht="1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</row>
    <row r="1545" spans="1:12" ht="1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</row>
    <row r="1546" spans="1:12" ht="1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</row>
    <row r="1547" spans="1:12" ht="1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</row>
    <row r="1548" spans="1:12" ht="1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</row>
    <row r="1549" spans="1:12" ht="1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</row>
    <row r="1550" spans="1:12" ht="1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</row>
    <row r="1551" spans="1:12" ht="1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</row>
    <row r="1552" spans="1:12" ht="1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</row>
    <row r="1553" spans="1:12" ht="1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</row>
    <row r="1554" spans="1:12" ht="1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</row>
    <row r="1555" spans="1:12" ht="1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</row>
    <row r="1556" spans="1:12" ht="1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</row>
    <row r="1557" spans="1:12" ht="1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</row>
    <row r="1558" spans="1:12" ht="1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</row>
    <row r="1559" spans="1:12" ht="1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</row>
    <row r="1560" spans="1:12" ht="1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</row>
    <row r="1561" spans="1:12" ht="1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</row>
    <row r="1562" spans="1:12" ht="1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</row>
    <row r="1563" spans="1:12" ht="1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</row>
    <row r="1564" spans="1:12" ht="1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</row>
    <row r="1565" spans="1:12" ht="1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</row>
    <row r="1566" spans="1:12" ht="1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</row>
    <row r="1567" spans="1:12" ht="1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</row>
    <row r="1568" spans="1:12" ht="1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</row>
    <row r="1569" spans="1:12" ht="1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</row>
    <row r="1570" spans="1:12" ht="1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</row>
    <row r="1571" spans="1:12" ht="1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</row>
    <row r="1572" spans="1:12" ht="1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</row>
    <row r="1573" spans="1:12" ht="1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</row>
    <row r="1574" spans="1:12" ht="1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</row>
    <row r="1575" spans="1:12" ht="1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</row>
    <row r="1576" spans="1:12" ht="1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</row>
    <row r="1577" spans="1:12" ht="1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</row>
    <row r="1578" spans="1:12" ht="1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</row>
    <row r="1579" spans="1:12" ht="1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</row>
    <row r="1580" spans="1:12" ht="1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</row>
    <row r="1581" spans="1:12" ht="1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</row>
    <row r="1582" spans="1:12" ht="1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</row>
    <row r="1583" spans="1:12" ht="1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</row>
    <row r="1584" spans="1:12" ht="1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</row>
    <row r="1585" spans="1:12" ht="1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</row>
    <row r="1586" spans="1:12" ht="1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</row>
    <row r="1587" spans="1:12" ht="1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</row>
    <row r="1588" spans="1:12" ht="1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</row>
    <row r="1589" spans="1:12" ht="1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</row>
    <row r="1590" spans="1:12" ht="1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</row>
    <row r="1591" spans="1:12" ht="1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</row>
    <row r="1592" spans="1:12" ht="1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</row>
    <row r="1593" spans="1:12" ht="1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</row>
    <row r="1594" spans="1:12" ht="1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</row>
    <row r="1595" spans="1:12" ht="1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</row>
    <row r="1596" spans="1:12" ht="1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</row>
    <row r="1597" spans="1:12" ht="1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</row>
    <row r="1598" spans="1:12" ht="1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</row>
    <row r="1599" spans="1:12" ht="1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</row>
    <row r="1600" spans="1:12" ht="1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</row>
    <row r="1601" spans="1:12" ht="1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</row>
    <row r="1602" spans="1:12" ht="1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</row>
    <row r="1603" spans="1:12" ht="1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</row>
    <row r="1604" spans="1:12" ht="1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</row>
    <row r="1605" spans="1:12" ht="1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</row>
    <row r="1606" spans="1:12" ht="1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</row>
    <row r="1607" spans="1:12" ht="1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</row>
    <row r="1608" spans="1:12" ht="1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</row>
    <row r="1609" spans="1:12" ht="1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</row>
    <row r="1610" spans="1:12" ht="1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</row>
    <row r="1611" spans="1:12" ht="1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</row>
    <row r="1612" spans="1:12" ht="1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</row>
    <row r="1613" spans="1:12" ht="1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</row>
    <row r="1614" spans="1:12" ht="1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</row>
    <row r="1615" spans="1:12" ht="1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</row>
    <row r="1616" spans="1:12" ht="1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</row>
    <row r="1617" spans="1:12" ht="1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</row>
    <row r="1618" spans="1:12" ht="1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</row>
    <row r="1619" spans="1:12" ht="1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</row>
    <row r="1620" spans="1:12" ht="1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</row>
    <row r="1621" spans="1:12" ht="1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</row>
    <row r="1622" spans="1:12" ht="1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</row>
    <row r="1623" spans="1:12" ht="1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</row>
    <row r="1624" spans="10:12" ht="15">
      <c r="J1624" s="1"/>
      <c r="K1624" s="1"/>
      <c r="L1624" s="1"/>
    </row>
    <row r="1625" spans="10:12" ht="15">
      <c r="J1625" s="1"/>
      <c r="K1625" s="1"/>
      <c r="L1625" s="1"/>
    </row>
    <row r="1626" spans="10:12" ht="15">
      <c r="J1626" s="1"/>
      <c r="K1626" s="1"/>
      <c r="L1626" s="1"/>
    </row>
    <row r="1627" spans="10:12" ht="15">
      <c r="J1627" s="1"/>
      <c r="K1627" s="1"/>
      <c r="L1627" s="1"/>
    </row>
    <row r="1628" spans="10:12" ht="15">
      <c r="J1628" s="1"/>
      <c r="K1628" s="1"/>
      <c r="L1628" s="1"/>
    </row>
    <row r="1629" spans="10:12" ht="15">
      <c r="J1629" s="1"/>
      <c r="K1629" s="1"/>
      <c r="L1629" s="1"/>
    </row>
    <row r="1630" spans="10:12" ht="15">
      <c r="J1630" s="1"/>
      <c r="K1630" s="1"/>
      <c r="L1630" s="1"/>
    </row>
  </sheetData>
  <sheetProtection/>
  <mergeCells count="183">
    <mergeCell ref="A578:A584"/>
    <mergeCell ref="B578:B584"/>
    <mergeCell ref="A585:A591"/>
    <mergeCell ref="B585:B591"/>
    <mergeCell ref="A564:A570"/>
    <mergeCell ref="B564:B570"/>
    <mergeCell ref="A571:A577"/>
    <mergeCell ref="B571:B577"/>
    <mergeCell ref="A592:A598"/>
    <mergeCell ref="B592:B598"/>
    <mergeCell ref="A620:A626"/>
    <mergeCell ref="B620:B626"/>
    <mergeCell ref="A599:A605"/>
    <mergeCell ref="B599:B605"/>
    <mergeCell ref="A606:A612"/>
    <mergeCell ref="B606:B612"/>
    <mergeCell ref="A613:A619"/>
    <mergeCell ref="B613:B619"/>
    <mergeCell ref="A536:A542"/>
    <mergeCell ref="B536:B542"/>
    <mergeCell ref="A543:A549"/>
    <mergeCell ref="B543:B549"/>
    <mergeCell ref="A550:A556"/>
    <mergeCell ref="B550:B556"/>
    <mergeCell ref="A501:A507"/>
    <mergeCell ref="B501:B507"/>
    <mergeCell ref="A508:A514"/>
    <mergeCell ref="B508:B514"/>
    <mergeCell ref="A557:A563"/>
    <mergeCell ref="B557:B563"/>
    <mergeCell ref="A515:A521"/>
    <mergeCell ref="B515:B521"/>
    <mergeCell ref="A522:A528"/>
    <mergeCell ref="B522:B528"/>
    <mergeCell ref="A529:A535"/>
    <mergeCell ref="B529:B535"/>
    <mergeCell ref="A494:A500"/>
    <mergeCell ref="B494:B500"/>
    <mergeCell ref="A466:A472"/>
    <mergeCell ref="B466:B472"/>
    <mergeCell ref="A473:A479"/>
    <mergeCell ref="B473:B479"/>
    <mergeCell ref="A480:A486"/>
    <mergeCell ref="B480:B486"/>
    <mergeCell ref="A410:A416"/>
    <mergeCell ref="B410:B416"/>
    <mergeCell ref="A417:A423"/>
    <mergeCell ref="B417:B423"/>
    <mergeCell ref="A487:A493"/>
    <mergeCell ref="B487:B493"/>
    <mergeCell ref="A445:A451"/>
    <mergeCell ref="B445:B451"/>
    <mergeCell ref="A452:A458"/>
    <mergeCell ref="B452:B458"/>
    <mergeCell ref="A396:A402"/>
    <mergeCell ref="B396:B402"/>
    <mergeCell ref="A431:A437"/>
    <mergeCell ref="B431:B437"/>
    <mergeCell ref="A438:A444"/>
    <mergeCell ref="B438:B444"/>
    <mergeCell ref="B424:B430"/>
    <mergeCell ref="A424:A430"/>
    <mergeCell ref="A403:A409"/>
    <mergeCell ref="B403:B409"/>
    <mergeCell ref="A459:A465"/>
    <mergeCell ref="B459:B465"/>
    <mergeCell ref="A354:A360"/>
    <mergeCell ref="B354:B360"/>
    <mergeCell ref="A361:A367"/>
    <mergeCell ref="B361:B367"/>
    <mergeCell ref="A368:A374"/>
    <mergeCell ref="B368:B374"/>
    <mergeCell ref="A375:A381"/>
    <mergeCell ref="B375:B381"/>
    <mergeCell ref="A382:A388"/>
    <mergeCell ref="B382:B388"/>
    <mergeCell ref="A389:A395"/>
    <mergeCell ref="B389:B395"/>
    <mergeCell ref="A312:A318"/>
    <mergeCell ref="B312:B318"/>
    <mergeCell ref="A319:A325"/>
    <mergeCell ref="B319:B325"/>
    <mergeCell ref="A326:A332"/>
    <mergeCell ref="B326:B332"/>
    <mergeCell ref="A333:A339"/>
    <mergeCell ref="B333:B339"/>
    <mergeCell ref="A340:A346"/>
    <mergeCell ref="B340:B346"/>
    <mergeCell ref="A347:A353"/>
    <mergeCell ref="B347:B353"/>
    <mergeCell ref="A270:A276"/>
    <mergeCell ref="B270:B276"/>
    <mergeCell ref="A277:A283"/>
    <mergeCell ref="B277:B283"/>
    <mergeCell ref="A284:A290"/>
    <mergeCell ref="B284:B290"/>
    <mergeCell ref="A291:A297"/>
    <mergeCell ref="B291:B297"/>
    <mergeCell ref="A298:A304"/>
    <mergeCell ref="B298:B304"/>
    <mergeCell ref="A305:A311"/>
    <mergeCell ref="B305:B311"/>
    <mergeCell ref="A256:A262"/>
    <mergeCell ref="B256:B262"/>
    <mergeCell ref="A263:A269"/>
    <mergeCell ref="B263:B269"/>
    <mergeCell ref="A228:A234"/>
    <mergeCell ref="B228:B234"/>
    <mergeCell ref="A235:A241"/>
    <mergeCell ref="B235:B241"/>
    <mergeCell ref="A242:A248"/>
    <mergeCell ref="B242:B248"/>
    <mergeCell ref="A193:A199"/>
    <mergeCell ref="B193:B199"/>
    <mergeCell ref="A200:A206"/>
    <mergeCell ref="B200:B206"/>
    <mergeCell ref="A249:A255"/>
    <mergeCell ref="B249:B255"/>
    <mergeCell ref="A207:A213"/>
    <mergeCell ref="B207:B213"/>
    <mergeCell ref="A214:A220"/>
    <mergeCell ref="B214:B220"/>
    <mergeCell ref="A130:A136"/>
    <mergeCell ref="B130:B136"/>
    <mergeCell ref="A221:A227"/>
    <mergeCell ref="B221:B227"/>
    <mergeCell ref="A151:A157"/>
    <mergeCell ref="B151:B157"/>
    <mergeCell ref="A158:A164"/>
    <mergeCell ref="B158:B164"/>
    <mergeCell ref="A165:A171"/>
    <mergeCell ref="B165:B171"/>
    <mergeCell ref="A179:A185"/>
    <mergeCell ref="B179:B185"/>
    <mergeCell ref="A186:A192"/>
    <mergeCell ref="B186:B192"/>
    <mergeCell ref="A144:A150"/>
    <mergeCell ref="B144:B150"/>
    <mergeCell ref="A172:A178"/>
    <mergeCell ref="B172:B178"/>
    <mergeCell ref="A102:A108"/>
    <mergeCell ref="B102:B108"/>
    <mergeCell ref="A137:A143"/>
    <mergeCell ref="B137:B143"/>
    <mergeCell ref="A109:A115"/>
    <mergeCell ref="B109:B115"/>
    <mergeCell ref="A116:A122"/>
    <mergeCell ref="B116:B122"/>
    <mergeCell ref="A123:A129"/>
    <mergeCell ref="B123:B129"/>
    <mergeCell ref="A53:A59"/>
    <mergeCell ref="B53:B59"/>
    <mergeCell ref="A60:A66"/>
    <mergeCell ref="B60:B66"/>
    <mergeCell ref="A67:A73"/>
    <mergeCell ref="B67:B73"/>
    <mergeCell ref="A74:A80"/>
    <mergeCell ref="B74:B80"/>
    <mergeCell ref="A88:A94"/>
    <mergeCell ref="B88:B94"/>
    <mergeCell ref="A95:A101"/>
    <mergeCell ref="B95:B101"/>
    <mergeCell ref="A81:A87"/>
    <mergeCell ref="B81:B87"/>
    <mergeCell ref="B39:B45"/>
    <mergeCell ref="A46:A52"/>
    <mergeCell ref="B46:B52"/>
    <mergeCell ref="A11:A17"/>
    <mergeCell ref="B11:B17"/>
    <mergeCell ref="A18:A24"/>
    <mergeCell ref="B18:B24"/>
    <mergeCell ref="A25:A31"/>
    <mergeCell ref="B25:B31"/>
    <mergeCell ref="J396:K402"/>
    <mergeCell ref="A1:A2"/>
    <mergeCell ref="B1:B2"/>
    <mergeCell ref="C1:C2"/>
    <mergeCell ref="D1:I1"/>
    <mergeCell ref="A4:A10"/>
    <mergeCell ref="B4:B10"/>
    <mergeCell ref="A32:A38"/>
    <mergeCell ref="B32:B38"/>
    <mergeCell ref="A39:A45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7" sqref="L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USER37_0</cp:lastModifiedBy>
  <cp:lastPrinted>2016-06-06T14:55:09Z</cp:lastPrinted>
  <dcterms:created xsi:type="dcterms:W3CDTF">2015-08-14T05:44:52Z</dcterms:created>
  <dcterms:modified xsi:type="dcterms:W3CDTF">2016-06-06T14:58:51Z</dcterms:modified>
  <cp:category/>
  <cp:version/>
  <cp:contentType/>
  <cp:contentStatus/>
</cp:coreProperties>
</file>