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Документ!$A$124:$D$162</definedName>
    <definedName name="_xlnm.Print_Titles" localSheetId="0">Документ!#REF!</definedName>
  </definedNames>
  <calcPr calcId="124519"/>
</workbook>
</file>

<file path=xl/calcChain.xml><?xml version="1.0" encoding="utf-8"?>
<calcChain xmlns="http://schemas.openxmlformats.org/spreadsheetml/2006/main">
  <c r="D168" i="2"/>
  <c r="C168"/>
  <c r="D162" l="1"/>
  <c r="D82"/>
  <c r="D81" s="1"/>
  <c r="D5" s="1"/>
  <c r="D122" s="1"/>
  <c r="D86"/>
</calcChain>
</file>

<file path=xl/sharedStrings.xml><?xml version="1.0" encoding="utf-8"?>
<sst xmlns="http://schemas.openxmlformats.org/spreadsheetml/2006/main" count="326" uniqueCount="321">
  <si>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</si>
  <si>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</si>
  <si>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</si>
  <si>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</si>
  <si>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</si>
  <si>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</si>
  <si>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</si>
  <si>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</si>
  <si>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</si>
  <si>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</si>
  <si>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</si>
  <si>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</si>
  <si>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</si>
  <si>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</si>
  <si>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</si>
  <si>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</si>
  <si>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</si>
  <si>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</si>
  <si>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</si>
  <si>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</si>
  <si>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</si>
  <si>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</si>
  <si>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</si>
  <si>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</si>
  <si>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</si>
  <si>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</si>
  <si>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</si>
  <si>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</si>
  <si>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</si>
  <si>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</si>
  <si>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</si>
  <si>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</si>
  <si>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</si>
  <si>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</si>
  <si>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</si>
  <si>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</si>
  <si>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</si>
  <si>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</si>
  <si>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</si>
  <si>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</si>
  <si>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</si>
  <si>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</si>
  <si>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</si>
  <si>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</si>
  <si>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</si>
  <si>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</si>
  <si>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</si>
  <si>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</si>
  <si>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</si>
  <si>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</si>
  <si>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00010503020010000110</t>
  </si>
  <si>
    <t>Единый сельскохозяйственный налог (за налоговые периоды, истекшие до 1 января 2011 года)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</si>
  <si>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</si>
  <si>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</si>
  <si>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</si>
  <si>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</si>
  <si>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</si>
  <si>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</si>
  <si>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</si>
  <si>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</si>
  <si>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</si>
  <si>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</si>
  <si>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</si>
  <si>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</si>
  <si>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</si>
  <si>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</si>
  <si>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</si>
  <si>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</si>
  <si>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</si>
  <si>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</si>
  <si>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</si>
  <si>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</si>
  <si>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</si>
  <si>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</si>
  <si>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</si>
  <si>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</si>
  <si>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</si>
  <si>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</si>
  <si>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</si>
  <si>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</si>
  <si>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</si>
  <si>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</si>
  <si>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</si>
  <si>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</si>
  <si>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</si>
  <si>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</si>
  <si>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</si>
  <si>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</si>
  <si>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</si>
  <si>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</si>
  <si>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</si>
  <si>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</si>
  <si>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</si>
  <si>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</si>
  <si>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</si>
  <si>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</si>
  <si>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</si>
  <si>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</si>
  <si>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</si>
  <si>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</si>
  <si>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</si>
  <si>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</si>
  <si>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</si>
  <si>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</si>
  <si>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</si>
  <si>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</si>
  <si>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</si>
  <si>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</si>
  <si>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</si>
  <si>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</si>
  <si>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</si>
  <si>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</si>
  <si>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</si>
  <si>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</si>
  <si>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</si>
  <si>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</si>
  <si>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</si>
  <si>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</si>
  <si>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</si>
  <si>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</si>
  <si>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</si>
  <si>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</si>
  <si>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</si>
  <si>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</si>
  <si>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</si>
  <si>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</si>
  <si>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</si>
  <si>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</si>
  <si>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</si>
  <si>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</si>
  <si>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</si>
  <si>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</si>
  <si>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</si>
  <si>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</si>
  <si>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</si>
  <si>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</si>
  <si>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</si>
  <si>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</si>
  <si>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</si>
  <si>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</si>
  <si>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</si>
  <si>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</si>
  <si>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</si>
  <si>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</si>
  <si>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</si>
  <si>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</si>
  <si>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</si>
  <si>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Платежи в целях возмещения причиненного ущерба (убытков)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</si>
  <si>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</si>
  <si>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</si>
  <si>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</si>
  <si>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</si>
  <si>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</si>
  <si>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</si>
  <si>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</si>
  <si>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</si>
  <si>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</si>
  <si>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</si>
  <si>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</si>
  <si>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</si>
  <si>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</si>
  <si>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</si>
  <si>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</si>
  <si>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</si>
  <si>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</si>
  <si>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</si>
  <si>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</si>
  <si>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</si>
  <si>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</si>
  <si>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</si>
  <si>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</si>
  <si>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</si>
  <si>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</si>
  <si>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</si>
  <si>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</si>
  <si>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</si>
  <si>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</si>
  <si>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</si>
  <si>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</si>
  <si>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</si>
  <si>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</si>
  <si>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</si>
  <si>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</si>
  <si>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</si>
  <si>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</si>
  <si>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</si>
  <si>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</si>
  <si>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</si>
  <si>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00020225497000000150</t>
  </si>
  <si>
    <t>Субсидии бюджетам на реализацию мероприятий по обеспечению жильем молодых семей</t>
  </si>
  <si>
    <t>00020225519000000150</t>
  </si>
  <si>
    <t>Субсидии бюджетам на поддержку отрасли культуры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</si>
  <si>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</si>
  <si>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</si>
  <si>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</si>
  <si>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</si>
  <si>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</si>
  <si>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</si>
  <si>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</si>
  <si>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</si>
  <si>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</si>
  <si>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</si>
  <si>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</si>
  <si>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</si>
  <si>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</si>
  <si>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</si>
  <si>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</si>
  <si>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</si>
  <si>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</si>
  <si>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</si>
  <si>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</si>
  <si>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</si>
  <si>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</si>
  <si>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</si>
  <si>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</si>
  <si>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</si>
  <si>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</si>
  <si>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</si>
  <si>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</si>
  <si>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</si>
  <si>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</si>
  <si>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</si>
  <si>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</si>
  <si>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</si>
  <si>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</si>
  <si>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</si>
  <si>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</si>
  <si>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</si>
  <si>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</si>
  <si>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</si>
  <si>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</si>
  <si>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</si>
  <si>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</si>
  <si>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</si>
  <si>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</si>
  <si>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</si>
  <si>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</si>
  <si>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</si>
  <si>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</si>
  <si>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</si>
  <si>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</si>
  <si>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</si>
  <si>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</si>
  <si>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</si>
  <si>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</si>
  <si>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</si>
  <si>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</si>
  <si>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</si>
  <si>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</si>
  <si>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</si>
  <si>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</si>
  <si>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</si>
  <si>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</si>
  <si>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</si>
  <si>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</si>
  <si>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</si>
  <si>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</si>
  <si>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</si>
  <si>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</si>
  <si>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</si>
  <si>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</si>
  <si>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</si>
  <si>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</si>
  <si>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</si>
  <si>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</si>
  <si>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</si>
  <si>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</si>
  <si>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</si>
  <si>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</si>
  <si>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</si>
  <si>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</si>
  <si>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</si>
  <si>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</si>
  <si>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</si>
  <si>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</si>
  <si>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</si>
  <si>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</si>
  <si>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</si>
  <si>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</si>
  <si>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</si>
  <si>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</si>
  <si>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</si>
  <si>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</si>
  <si>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</si>
  <si>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</si>
  <si>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</si>
  <si>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</si>
  <si>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</si>
  <si>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</si>
  <si>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</si>
  <si>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</si>
  <si>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</si>
  <si>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</si>
  <si>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</si>
  <si>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</si>
  <si>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</si>
  <si>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</si>
  <si>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</si>
  <si>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</si>
  <si>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</si>
  <si>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</si>
  <si>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</si>
  <si>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</si>
  <si>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</si>
  <si>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</si>
  <si>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</si>
  <si>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</si>
  <si>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</si>
  <si>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</si>
  <si>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</si>
  <si>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</si>
  <si>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</si>
  <si>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</si>
  <si>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</si>
  <si>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</si>
  <si>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Сведения об исполнении бюджета муниципального образования муниципального района "Сыктывдинский" за 9 месяцев 2021 года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</si>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</sst>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E781"/>
      </patternFill>
    </fill>
    <fill>
      <patternFill patternType="solid">
        <fgColor rgb="FFA8E6B4"/>
      </patternFill>
    </fill>
    <fill>
      <patternFill patternType="solid">
        <fgColor rgb="FFC6EFCE"/>
      </patternFill>
    </fill>
    <fill>
      <patternFill patternType="solid">
        <fgColor rgb="FFE4F8E8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79D3A8"/>
      </left>
      <right style="thin">
        <color rgb="FF79D3A8"/>
      </right>
      <top/>
      <bottom style="medium">
        <color rgb="FF86DAA6"/>
      </bottom>
      <diagonal/>
    </border>
    <border>
      <left style="thin">
        <color rgb="FF95B3D7"/>
      </left>
      <right style="thin">
        <color rgb="FF95B3D7"/>
      </right>
      <top/>
      <bottom style="medium">
        <color rgb="FF95B3D7"/>
      </bottom>
      <diagonal/>
    </border>
    <border>
      <left style="thin">
        <color rgb="FF99FF99"/>
      </left>
      <right style="thin">
        <color rgb="FF99FF99"/>
      </right>
      <top/>
      <bottom style="thin">
        <color rgb="FF99FF99"/>
      </bottom>
      <diagonal/>
    </border>
    <border>
      <left style="thin">
        <color rgb="FFB9CDE5"/>
      </left>
      <right style="thin">
        <color rgb="FFB9CDE5"/>
      </right>
      <top/>
      <bottom style="thin">
        <color rgb="FFB9CDE5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7">
      <alignment horizontal="center" vertical="center" wrapText="1"/>
    </xf>
    <xf numFmtId="49" fontId="3" fillId="0" borderId="9">
      <alignment horizontal="center" vertical="center" wrapText="1"/>
    </xf>
    <xf numFmtId="49" fontId="4" fillId="2" borderId="11">
      <alignment horizontal="center" vertical="top" shrinkToFit="1"/>
    </xf>
    <xf numFmtId="0" fontId="4" fillId="2" borderId="12">
      <alignment horizontal="left" vertical="top" wrapText="1"/>
    </xf>
    <xf numFmtId="4" fontId="4" fillId="2" borderId="12">
      <alignment horizontal="right" vertical="top" wrapText="1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0" fontId="3" fillId="3" borderId="15">
      <alignment horizontal="left" vertical="top" wrapTex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0" fontId="3" fillId="4" borderId="18">
      <alignment horizontal="left" vertical="top" wrapTex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49" fontId="3" fillId="0" borderId="32">
      <alignment horizontal="center" vertical="center" wrapText="1"/>
    </xf>
    <xf numFmtId="49" fontId="5" fillId="0" borderId="17">
      <alignment horizontal="center" vertical="top" shrinkToFit="1"/>
    </xf>
    <xf numFmtId="0" fontId="2" fillId="0" borderId="18">
      <alignment horizontal="left" vertical="top" wrapTex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4" fontId="14" fillId="0" borderId="45">
      <alignment horizontal="right"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0" fillId="0" borderId="1" xfId="1" applyNumberFormat="1" applyFont="1" applyAlignment="1" applyProtection="1">
      <alignment horizontal="center" vertical="top" wrapText="1"/>
    </xf>
    <xf numFmtId="0" fontId="11" fillId="0" borderId="1" xfId="2" applyNumberFormat="1" applyFont="1" applyProtection="1">
      <alignment horizontal="right" vertical="top" wrapText="1"/>
    </xf>
    <xf numFmtId="0" fontId="11" fillId="0" borderId="1" xfId="2" applyFont="1">
      <alignment horizontal="right" vertical="top" wrapText="1"/>
    </xf>
    <xf numFmtId="49" fontId="10" fillId="0" borderId="2" xfId="3" applyNumberFormat="1" applyFont="1" applyProtection="1">
      <alignment horizontal="center" vertical="center" wrapText="1"/>
    </xf>
    <xf numFmtId="49" fontId="10" fillId="0" borderId="3" xfId="4" applyNumberFormat="1" applyFont="1" applyBorder="1" applyProtection="1">
      <alignment horizontal="center" vertical="center" wrapText="1"/>
    </xf>
    <xf numFmtId="49" fontId="10" fillId="0" borderId="4" xfId="4" applyNumberFormat="1" applyFont="1" applyProtection="1">
      <alignment horizontal="center" vertical="center" wrapText="1"/>
    </xf>
    <xf numFmtId="49" fontId="10" fillId="0" borderId="5" xfId="5" applyNumberFormat="1" applyFont="1" applyProtection="1">
      <alignment horizontal="center" vertical="center" wrapText="1"/>
    </xf>
    <xf numFmtId="49" fontId="10" fillId="0" borderId="2" xfId="3" applyFont="1">
      <alignment horizontal="center" vertical="center" wrapText="1"/>
    </xf>
    <xf numFmtId="49" fontId="10" fillId="0" borderId="6" xfId="4" applyNumberFormat="1" applyFont="1" applyBorder="1" applyProtection="1">
      <alignment horizontal="center" vertical="center" wrapText="1"/>
    </xf>
    <xf numFmtId="49" fontId="10" fillId="0" borderId="7" xfId="6" applyNumberFormat="1" applyFont="1" applyProtection="1">
      <alignment horizontal="center" vertical="center" wrapText="1"/>
    </xf>
    <xf numFmtId="49" fontId="10" fillId="0" borderId="5" xfId="5" applyFont="1">
      <alignment horizontal="center" vertical="center" wrapText="1"/>
    </xf>
    <xf numFmtId="49" fontId="10" fillId="3" borderId="14" xfId="12" applyNumberFormat="1" applyFont="1" applyProtection="1">
      <alignment horizontal="center" vertical="top" shrinkToFit="1"/>
    </xf>
    <xf numFmtId="0" fontId="10" fillId="3" borderId="15" xfId="13" applyNumberFormat="1" applyFont="1" applyProtection="1">
      <alignment horizontal="left" vertical="top" wrapText="1"/>
    </xf>
    <xf numFmtId="4" fontId="10" fillId="3" borderId="15" xfId="14" applyNumberFormat="1" applyFont="1" applyProtection="1">
      <alignment horizontal="right" vertical="top" shrinkToFit="1"/>
    </xf>
    <xf numFmtId="4" fontId="10" fillId="3" borderId="16" xfId="15" applyNumberFormat="1" applyFont="1" applyProtection="1">
      <alignment horizontal="right" vertical="top" shrinkToFit="1"/>
    </xf>
    <xf numFmtId="49" fontId="10" fillId="4" borderId="17" xfId="16" applyNumberFormat="1" applyFont="1" applyProtection="1">
      <alignment horizontal="center" vertical="top" shrinkToFit="1"/>
    </xf>
    <xf numFmtId="0" fontId="10" fillId="4" borderId="18" xfId="17" applyNumberFormat="1" applyFont="1" applyProtection="1">
      <alignment horizontal="left" vertical="top" wrapText="1"/>
    </xf>
    <xf numFmtId="4" fontId="10" fillId="4" borderId="18" xfId="18" applyNumberFormat="1" applyFont="1" applyProtection="1">
      <alignment horizontal="right" vertical="top" shrinkToFit="1"/>
    </xf>
    <xf numFmtId="4" fontId="10" fillId="4" borderId="19" xfId="19" applyNumberFormat="1" applyFont="1" applyProtection="1">
      <alignment horizontal="right" vertical="top" shrinkToFit="1"/>
    </xf>
    <xf numFmtId="49" fontId="11" fillId="0" borderId="17" xfId="20" applyNumberFormat="1" applyFont="1" applyProtection="1">
      <alignment horizontal="center" vertical="top" shrinkToFit="1"/>
    </xf>
    <xf numFmtId="0" fontId="11" fillId="0" borderId="18" xfId="21" applyNumberFormat="1" applyFont="1" applyProtection="1">
      <alignment horizontal="left" vertical="top" wrapText="1"/>
    </xf>
    <xf numFmtId="4" fontId="11" fillId="0" borderId="18" xfId="22" applyNumberFormat="1" applyFont="1" applyProtection="1">
      <alignment horizontal="right" vertical="top" shrinkToFit="1"/>
    </xf>
    <xf numFmtId="4" fontId="11" fillId="0" borderId="19" xfId="23" applyNumberFormat="1" applyFont="1" applyProtection="1">
      <alignment horizontal="right" vertical="top" shrinkToFit="1"/>
    </xf>
    <xf numFmtId="0" fontId="11" fillId="0" borderId="26" xfId="28" applyNumberFormat="1" applyFont="1" applyProtection="1"/>
    <xf numFmtId="49" fontId="10" fillId="0" borderId="5" xfId="5" applyNumberFormat="1" applyFont="1" applyProtection="1">
      <alignment horizontal="center" vertical="center" wrapText="1"/>
    </xf>
    <xf numFmtId="49" fontId="10" fillId="0" borderId="18" xfId="4" applyNumberFormat="1" applyFont="1" applyBorder="1" applyProtection="1">
      <alignment horizontal="center" vertical="center" wrapText="1"/>
    </xf>
    <xf numFmtId="49" fontId="10" fillId="0" borderId="32" xfId="34" applyNumberFormat="1" applyFont="1" applyProtection="1">
      <alignment horizontal="center" vertical="center" wrapText="1"/>
    </xf>
    <xf numFmtId="49" fontId="10" fillId="2" borderId="17" xfId="8" applyNumberFormat="1" applyFont="1" applyBorder="1" applyProtection="1">
      <alignment horizontal="center" vertical="top" shrinkToFit="1"/>
    </xf>
    <xf numFmtId="0" fontId="10" fillId="2" borderId="18" xfId="9" applyNumberFormat="1" applyFont="1" applyBorder="1" applyProtection="1">
      <alignment horizontal="left" vertical="top" wrapText="1"/>
    </xf>
    <xf numFmtId="4" fontId="10" fillId="2" borderId="18" xfId="10" applyNumberFormat="1" applyFont="1" applyBorder="1" applyAlignment="1" applyProtection="1">
      <alignment horizontal="right" vertical="top" shrinkToFit="1"/>
    </xf>
    <xf numFmtId="4" fontId="10" fillId="2" borderId="19" xfId="11" applyNumberFormat="1" applyFont="1" applyBorder="1" applyProtection="1">
      <alignment horizontal="right" vertical="top" shrinkToFit="1"/>
    </xf>
    <xf numFmtId="49" fontId="11" fillId="10" borderId="17" xfId="12" applyNumberFormat="1" applyFont="1" applyFill="1" applyBorder="1" applyProtection="1">
      <alignment horizontal="center" vertical="top" shrinkToFit="1"/>
    </xf>
    <xf numFmtId="0" fontId="11" fillId="10" borderId="18" xfId="13" applyNumberFormat="1" applyFont="1" applyFill="1" applyBorder="1" applyProtection="1">
      <alignment horizontal="left" vertical="top" wrapText="1"/>
    </xf>
    <xf numFmtId="4" fontId="11" fillId="10" borderId="18" xfId="14" applyNumberFormat="1" applyFont="1" applyFill="1" applyBorder="1" applyProtection="1">
      <alignment horizontal="right" vertical="top" shrinkToFit="1"/>
    </xf>
    <xf numFmtId="4" fontId="11" fillId="10" borderId="19" xfId="15" applyNumberFormat="1" applyFont="1" applyFill="1" applyBorder="1" applyProtection="1">
      <alignment horizontal="right" vertical="top" shrinkToFit="1"/>
    </xf>
    <xf numFmtId="49" fontId="10" fillId="2" borderId="11" xfId="8" applyNumberFormat="1" applyFont="1" applyProtection="1">
      <alignment horizontal="center" vertical="top" shrinkToFit="1"/>
    </xf>
    <xf numFmtId="0" fontId="10" fillId="2" borderId="12" xfId="9" applyNumberFormat="1" applyFont="1" applyProtection="1">
      <alignment horizontal="left" vertical="top" wrapText="1"/>
    </xf>
    <xf numFmtId="4" fontId="10" fillId="2" borderId="12" xfId="10" applyNumberFormat="1" applyFont="1" applyProtection="1">
      <alignment horizontal="right" vertical="top" wrapText="1" shrinkToFit="1"/>
    </xf>
    <xf numFmtId="4" fontId="10" fillId="2" borderId="13" xfId="11" applyNumberFormat="1" applyFont="1" applyProtection="1">
      <alignment horizontal="right" vertical="top" shrinkToFit="1"/>
    </xf>
    <xf numFmtId="0" fontId="10" fillId="5" borderId="23" xfId="24" applyNumberFormat="1" applyFont="1" applyProtection="1"/>
    <xf numFmtId="0" fontId="10" fillId="5" borderId="24" xfId="25" applyNumberFormat="1" applyFont="1" applyProtection="1"/>
    <xf numFmtId="4" fontId="10" fillId="5" borderId="24" xfId="26" applyNumberFormat="1" applyFont="1" applyProtection="1">
      <alignment horizontal="right" shrinkToFit="1"/>
    </xf>
    <xf numFmtId="4" fontId="10" fillId="5" borderId="25" xfId="27" applyNumberFormat="1" applyFont="1" applyProtection="1">
      <alignment horizontal="right" shrinkToFit="1"/>
    </xf>
    <xf numFmtId="0" fontId="12" fillId="10" borderId="41" xfId="0" applyNumberFormat="1" applyFont="1" applyFill="1" applyBorder="1" applyAlignment="1">
      <alignment horizontal="center"/>
    </xf>
    <xf numFmtId="0" fontId="12" fillId="10" borderId="42" xfId="0" applyNumberFormat="1" applyFont="1" applyFill="1" applyBorder="1" applyAlignment="1">
      <alignment horizontal="center"/>
    </xf>
    <xf numFmtId="0" fontId="12" fillId="10" borderId="43" xfId="0" applyNumberFormat="1" applyFont="1" applyFill="1" applyBorder="1" applyAlignment="1">
      <alignment horizontal="center"/>
    </xf>
    <xf numFmtId="0" fontId="12" fillId="10" borderId="44" xfId="0" applyNumberFormat="1" applyFont="1" applyFill="1" applyBorder="1" applyAlignment="1">
      <alignment horizontal="center"/>
    </xf>
    <xf numFmtId="0" fontId="13" fillId="10" borderId="44" xfId="0" applyNumberFormat="1" applyFont="1" applyFill="1" applyBorder="1" applyAlignment="1">
      <alignment horizontal="left" vertical="center" wrapText="1"/>
    </xf>
    <xf numFmtId="4" fontId="13" fillId="10" borderId="44" xfId="0" applyNumberFormat="1" applyFont="1" applyFill="1" applyBorder="1" applyAlignment="1">
      <alignment horizontal="center" wrapText="1"/>
    </xf>
    <xf numFmtId="2" fontId="12" fillId="10" borderId="44" xfId="0" applyNumberFormat="1" applyFont="1" applyFill="1" applyBorder="1" applyAlignment="1">
      <alignment horizontal="center"/>
    </xf>
    <xf numFmtId="0" fontId="12" fillId="10" borderId="44" xfId="0" applyNumberFormat="1" applyFont="1" applyFill="1" applyBorder="1" applyAlignment="1">
      <alignment horizontal="center" vertical="center"/>
    </xf>
    <xf numFmtId="0" fontId="13" fillId="10" borderId="44" xfId="0" applyNumberFormat="1" applyFont="1" applyFill="1" applyBorder="1" applyAlignment="1">
      <alignment vertical="center" wrapText="1"/>
    </xf>
    <xf numFmtId="4" fontId="11" fillId="10" borderId="45" xfId="39" applyNumberFormat="1" applyFont="1" applyFill="1" applyProtection="1">
      <alignment horizontal="right" shrinkToFit="1"/>
    </xf>
    <xf numFmtId="0" fontId="13" fillId="11" borderId="44" xfId="0" applyNumberFormat="1" applyFont="1" applyFill="1" applyBorder="1"/>
    <xf numFmtId="0" fontId="12" fillId="11" borderId="44" xfId="0" applyNumberFormat="1" applyFont="1" applyFill="1" applyBorder="1"/>
    <xf numFmtId="4" fontId="12" fillId="11" borderId="44" xfId="0" applyNumberFormat="1" applyFont="1" applyFill="1" applyBorder="1" applyAlignment="1">
      <alignment horizontal="center"/>
    </xf>
  </cellXfs>
  <cellStyles count="40">
    <cellStyle name="br" xfId="31"/>
    <cellStyle name="col" xfId="30"/>
    <cellStyle name="ex58" xfId="26"/>
    <cellStyle name="ex59" xfId="27"/>
    <cellStyle name="ex60" xfId="8"/>
    <cellStyle name="ex61" xfId="9"/>
    <cellStyle name="ex62" xfId="10"/>
    <cellStyle name="ex63" xfId="11"/>
    <cellStyle name="ex64" xfId="12"/>
    <cellStyle name="ex65" xfId="13"/>
    <cellStyle name="ex66" xfId="14"/>
    <cellStyle name="ex67" xfId="15"/>
    <cellStyle name="ex68" xfId="16"/>
    <cellStyle name="ex69" xfId="17"/>
    <cellStyle name="ex70" xfId="18"/>
    <cellStyle name="ex71" xfId="19"/>
    <cellStyle name="ex72" xfId="20"/>
    <cellStyle name="ex73" xfId="21"/>
    <cellStyle name="ex74" xfId="22"/>
    <cellStyle name="ex75" xfId="23"/>
    <cellStyle name="ex76" xfId="35"/>
    <cellStyle name="ex77" xfId="36"/>
    <cellStyle name="ex78" xfId="37"/>
    <cellStyle name="ex79" xfId="38"/>
    <cellStyle name="st57" xfId="2"/>
    <cellStyle name="style0" xfId="32"/>
    <cellStyle name="td" xfId="33"/>
    <cellStyle name="tr" xfId="29"/>
    <cellStyle name="xl_bot_header" xfId="7"/>
    <cellStyle name="xl_center_header" xfId="6"/>
    <cellStyle name="xl_header" xfId="1"/>
    <cellStyle name="xl_right_header" xfId="34"/>
    <cellStyle name="xl_top_header" xfId="4"/>
    <cellStyle name="xl_top_left_header" xfId="3"/>
    <cellStyle name="xl_top_right_header" xfId="5"/>
    <cellStyle name="xl_total_bot" xfId="28"/>
    <cellStyle name="xl_total_center" xfId="25"/>
    <cellStyle name="xl_total_left" xfId="24"/>
    <cellStyle name="xl95" xfId="3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showGridLines="0" tabSelected="1" workbookViewId="0">
      <pane ySplit="4" topLeftCell="A146" activePane="bottomLeft" state="frozen"/>
      <selection pane="bottomLeft" activeCell="G164" sqref="G164"/>
    </sheetView>
  </sheetViews>
  <sheetFormatPr defaultRowHeight="15"/>
  <cols>
    <col min="1" max="1" width="18.7109375" style="1" customWidth="1"/>
    <col min="2" max="2" width="40.5703125" style="1" customWidth="1"/>
    <col min="3" max="3" width="15" style="1" customWidth="1"/>
    <col min="4" max="4" width="14.7109375" style="1" customWidth="1"/>
    <col min="5" max="16384" width="9.140625" style="1"/>
  </cols>
  <sheetData>
    <row r="1" spans="1:4" ht="28.5" customHeight="1">
      <c r="A1" s="3" t="s">
        <v>315</v>
      </c>
      <c r="B1" s="3"/>
      <c r="C1" s="3"/>
      <c r="D1" s="3"/>
    </row>
    <row r="2" spans="1:4" ht="15.2" customHeight="1">
      <c r="A2" s="4" t="s">
        <v>0</v>
      </c>
      <c r="B2" s="5"/>
      <c r="C2" s="5"/>
      <c r="D2" s="5"/>
    </row>
    <row r="3" spans="1:4" ht="15.2" customHeight="1">
      <c r="A3" s="6" t="s">
        <v>1</v>
      </c>
      <c r="B3" s="7" t="s">
        <v>2</v>
      </c>
      <c r="C3" s="8" t="s">
        <v>3</v>
      </c>
      <c r="D3" s="9" t="s">
        <v>4</v>
      </c>
    </row>
    <row r="4" spans="1:4">
      <c r="A4" s="10"/>
      <c r="B4" s="11"/>
      <c r="C4" s="12" t="s">
        <v>5</v>
      </c>
      <c r="D4" s="13"/>
    </row>
    <row r="5" spans="1:4" ht="15.75" thickBot="1">
      <c r="A5" s="38" t="s">
        <v>6</v>
      </c>
      <c r="B5" s="39" t="s">
        <v>7</v>
      </c>
      <c r="C5" s="40">
        <v>341200310</v>
      </c>
      <c r="D5" s="41">
        <f>D6+D13+D19+D31+D36+D44+D49+D52+D61+D81</f>
        <v>254313009.35999998</v>
      </c>
    </row>
    <row r="6" spans="1:4">
      <c r="A6" s="14" t="s">
        <v>8</v>
      </c>
      <c r="B6" s="15" t="s">
        <v>9</v>
      </c>
      <c r="C6" s="16">
        <v>267807400</v>
      </c>
      <c r="D6" s="17">
        <v>192724201.28999999</v>
      </c>
    </row>
    <row r="7" spans="1:4">
      <c r="A7" s="18" t="s">
        <v>10</v>
      </c>
      <c r="B7" s="19" t="s">
        <v>11</v>
      </c>
      <c r="C7" s="20">
        <v>267807400</v>
      </c>
      <c r="D7" s="21">
        <v>192724201.28999999</v>
      </c>
    </row>
    <row r="8" spans="1:4" ht="76.5">
      <c r="A8" s="22" t="s">
        <v>12</v>
      </c>
      <c r="B8" s="23" t="s">
        <v>13</v>
      </c>
      <c r="C8" s="24">
        <v>262239400</v>
      </c>
      <c r="D8" s="25">
        <v>187107346.84</v>
      </c>
    </row>
    <row r="9" spans="1:4" ht="114.75">
      <c r="A9" s="22" t="s">
        <v>14</v>
      </c>
      <c r="B9" s="23" t="s">
        <v>15</v>
      </c>
      <c r="C9" s="24">
        <v>1390000</v>
      </c>
      <c r="D9" s="25">
        <v>1394699.96</v>
      </c>
    </row>
    <row r="10" spans="1:4" ht="51">
      <c r="A10" s="22" t="s">
        <v>16</v>
      </c>
      <c r="B10" s="23" t="s">
        <v>17</v>
      </c>
      <c r="C10" s="24">
        <v>4068000</v>
      </c>
      <c r="D10" s="25">
        <v>4103767.33</v>
      </c>
    </row>
    <row r="11" spans="1:4" ht="102">
      <c r="A11" s="22" t="s">
        <v>18</v>
      </c>
      <c r="B11" s="23" t="s">
        <v>19</v>
      </c>
      <c r="C11" s="24">
        <v>110000</v>
      </c>
      <c r="D11" s="25">
        <v>110782.16</v>
      </c>
    </row>
    <row r="12" spans="1:4" ht="114.75">
      <c r="A12" s="22" t="s">
        <v>20</v>
      </c>
      <c r="B12" s="23" t="s">
        <v>21</v>
      </c>
      <c r="C12" s="24">
        <v>0</v>
      </c>
      <c r="D12" s="25">
        <v>7605</v>
      </c>
    </row>
    <row r="13" spans="1:4" ht="38.25">
      <c r="A13" s="14" t="s">
        <v>22</v>
      </c>
      <c r="B13" s="15" t="s">
        <v>23</v>
      </c>
      <c r="C13" s="16">
        <v>22439700</v>
      </c>
      <c r="D13" s="17">
        <v>16639816.01</v>
      </c>
    </row>
    <row r="14" spans="1:4" ht="38.25">
      <c r="A14" s="18" t="s">
        <v>24</v>
      </c>
      <c r="B14" s="19" t="s">
        <v>25</v>
      </c>
      <c r="C14" s="20">
        <v>22439700</v>
      </c>
      <c r="D14" s="21">
        <v>16639816.01</v>
      </c>
    </row>
    <row r="15" spans="1:4" ht="76.5">
      <c r="A15" s="22" t="s">
        <v>26</v>
      </c>
      <c r="B15" s="23" t="s">
        <v>27</v>
      </c>
      <c r="C15" s="24">
        <v>10303500</v>
      </c>
      <c r="D15" s="25">
        <v>7547351.1600000001</v>
      </c>
    </row>
    <row r="16" spans="1:4" ht="89.25">
      <c r="A16" s="22" t="s">
        <v>28</v>
      </c>
      <c r="B16" s="23" t="s">
        <v>29</v>
      </c>
      <c r="C16" s="24">
        <v>58700</v>
      </c>
      <c r="D16" s="25">
        <v>53945.99</v>
      </c>
    </row>
    <row r="17" spans="1:4" ht="76.5">
      <c r="A17" s="22" t="s">
        <v>30</v>
      </c>
      <c r="B17" s="23" t="s">
        <v>31</v>
      </c>
      <c r="C17" s="24">
        <v>12077500</v>
      </c>
      <c r="D17" s="25">
        <v>10370892.58</v>
      </c>
    </row>
    <row r="18" spans="1:4" ht="76.5">
      <c r="A18" s="22" t="s">
        <v>32</v>
      </c>
      <c r="B18" s="23" t="s">
        <v>33</v>
      </c>
      <c r="C18" s="24">
        <v>0</v>
      </c>
      <c r="D18" s="25">
        <v>-1332373.72</v>
      </c>
    </row>
    <row r="19" spans="1:4">
      <c r="A19" s="14" t="s">
        <v>34</v>
      </c>
      <c r="B19" s="15" t="s">
        <v>35</v>
      </c>
      <c r="C19" s="16">
        <v>19923910</v>
      </c>
      <c r="D19" s="17">
        <v>15390729.16</v>
      </c>
    </row>
    <row r="20" spans="1:4" ht="25.5">
      <c r="A20" s="18" t="s">
        <v>36</v>
      </c>
      <c r="B20" s="19" t="s">
        <v>37</v>
      </c>
      <c r="C20" s="20">
        <v>20507000</v>
      </c>
      <c r="D20" s="21">
        <v>18561914.780000001</v>
      </c>
    </row>
    <row r="21" spans="1:4" ht="38.25">
      <c r="A21" s="22" t="s">
        <v>38</v>
      </c>
      <c r="B21" s="23" t="s">
        <v>39</v>
      </c>
      <c r="C21" s="24">
        <v>13019000</v>
      </c>
      <c r="D21" s="25">
        <v>11066595.5</v>
      </c>
    </row>
    <row r="22" spans="1:4" ht="51">
      <c r="A22" s="22" t="s">
        <v>40</v>
      </c>
      <c r="B22" s="23" t="s">
        <v>41</v>
      </c>
      <c r="C22" s="24">
        <v>7488000</v>
      </c>
      <c r="D22" s="25">
        <v>7495319.2800000003</v>
      </c>
    </row>
    <row r="23" spans="1:4" ht="25.5">
      <c r="A23" s="18" t="s">
        <v>42</v>
      </c>
      <c r="B23" s="19" t="s">
        <v>43</v>
      </c>
      <c r="C23" s="20">
        <v>2211000</v>
      </c>
      <c r="D23" s="21">
        <v>2153960.35</v>
      </c>
    </row>
    <row r="24" spans="1:4" ht="25.5">
      <c r="A24" s="22" t="s">
        <v>44</v>
      </c>
      <c r="B24" s="23" t="s">
        <v>43</v>
      </c>
      <c r="C24" s="24">
        <v>2211000</v>
      </c>
      <c r="D24" s="25">
        <v>2164881.19</v>
      </c>
    </row>
    <row r="25" spans="1:4" ht="38.25">
      <c r="A25" s="22" t="s">
        <v>45</v>
      </c>
      <c r="B25" s="23" t="s">
        <v>46</v>
      </c>
      <c r="C25" s="24">
        <v>0</v>
      </c>
      <c r="D25" s="25">
        <v>-10920.84</v>
      </c>
    </row>
    <row r="26" spans="1:4">
      <c r="A26" s="18" t="s">
        <v>47</v>
      </c>
      <c r="B26" s="19" t="s">
        <v>48</v>
      </c>
      <c r="C26" s="20">
        <v>-5114090</v>
      </c>
      <c r="D26" s="21">
        <v>-7114220.5499999998</v>
      </c>
    </row>
    <row r="27" spans="1:4">
      <c r="A27" s="22" t="s">
        <v>49</v>
      </c>
      <c r="B27" s="23" t="s">
        <v>48</v>
      </c>
      <c r="C27" s="24">
        <v>-5102090</v>
      </c>
      <c r="D27" s="25">
        <v>-7102193.6200000001</v>
      </c>
    </row>
    <row r="28" spans="1:4" ht="38.25">
      <c r="A28" s="22" t="s">
        <v>50</v>
      </c>
      <c r="B28" s="23" t="s">
        <v>51</v>
      </c>
      <c r="C28" s="24">
        <v>-12000</v>
      </c>
      <c r="D28" s="25">
        <v>-12026.93</v>
      </c>
    </row>
    <row r="29" spans="1:4" ht="25.5">
      <c r="A29" s="18" t="s">
        <v>52</v>
      </c>
      <c r="B29" s="19" t="s">
        <v>53</v>
      </c>
      <c r="C29" s="20">
        <v>2320000</v>
      </c>
      <c r="D29" s="21">
        <v>1789074.58</v>
      </c>
    </row>
    <row r="30" spans="1:4" ht="51">
      <c r="A30" s="22" t="s">
        <v>54</v>
      </c>
      <c r="B30" s="23" t="s">
        <v>55</v>
      </c>
      <c r="C30" s="24">
        <v>2320000</v>
      </c>
      <c r="D30" s="25">
        <v>1789074.58</v>
      </c>
    </row>
    <row r="31" spans="1:4">
      <c r="A31" s="14" t="s">
        <v>56</v>
      </c>
      <c r="B31" s="15" t="s">
        <v>57</v>
      </c>
      <c r="C31" s="16">
        <v>4000000</v>
      </c>
      <c r="D31" s="17">
        <v>2807883.34</v>
      </c>
    </row>
    <row r="32" spans="1:4" ht="38.25">
      <c r="A32" s="18" t="s">
        <v>58</v>
      </c>
      <c r="B32" s="19" t="s">
        <v>59</v>
      </c>
      <c r="C32" s="20">
        <v>4000000</v>
      </c>
      <c r="D32" s="21">
        <v>2802883.34</v>
      </c>
    </row>
    <row r="33" spans="1:4" ht="51">
      <c r="A33" s="22" t="s">
        <v>60</v>
      </c>
      <c r="B33" s="23" t="s">
        <v>61</v>
      </c>
      <c r="C33" s="24">
        <v>4000000</v>
      </c>
      <c r="D33" s="25">
        <v>2802883.34</v>
      </c>
    </row>
    <row r="34" spans="1:4" ht="38.25">
      <c r="A34" s="18" t="s">
        <v>62</v>
      </c>
      <c r="B34" s="19" t="s">
        <v>63</v>
      </c>
      <c r="C34" s="20">
        <v>0</v>
      </c>
      <c r="D34" s="21">
        <v>5000</v>
      </c>
    </row>
    <row r="35" spans="1:4" ht="38.25">
      <c r="A35" s="22" t="s">
        <v>64</v>
      </c>
      <c r="B35" s="23" t="s">
        <v>65</v>
      </c>
      <c r="C35" s="24">
        <v>0</v>
      </c>
      <c r="D35" s="25">
        <v>5000</v>
      </c>
    </row>
    <row r="36" spans="1:4" ht="51">
      <c r="A36" s="14" t="s">
        <v>66</v>
      </c>
      <c r="B36" s="15" t="s">
        <v>67</v>
      </c>
      <c r="C36" s="16">
        <v>18664200</v>
      </c>
      <c r="D36" s="17">
        <v>17551444.25</v>
      </c>
    </row>
    <row r="37" spans="1:4" ht="102">
      <c r="A37" s="18" t="s">
        <v>68</v>
      </c>
      <c r="B37" s="19" t="s">
        <v>69</v>
      </c>
      <c r="C37" s="20">
        <v>18574200</v>
      </c>
      <c r="D37" s="21">
        <v>17544978.93</v>
      </c>
    </row>
    <row r="38" spans="1:4" ht="76.5">
      <c r="A38" s="22" t="s">
        <v>70</v>
      </c>
      <c r="B38" s="23" t="s">
        <v>71</v>
      </c>
      <c r="C38" s="24">
        <v>7500000</v>
      </c>
      <c r="D38" s="25">
        <v>5017201.71</v>
      </c>
    </row>
    <row r="39" spans="1:4" ht="89.25">
      <c r="A39" s="22" t="s">
        <v>72</v>
      </c>
      <c r="B39" s="23" t="s">
        <v>73</v>
      </c>
      <c r="C39" s="24">
        <v>24200</v>
      </c>
      <c r="D39" s="25">
        <v>24233.22</v>
      </c>
    </row>
    <row r="40" spans="1:4" ht="102">
      <c r="A40" s="22" t="s">
        <v>74</v>
      </c>
      <c r="B40" s="23" t="s">
        <v>75</v>
      </c>
      <c r="C40" s="24">
        <v>180000</v>
      </c>
      <c r="D40" s="25">
        <v>210820.21</v>
      </c>
    </row>
    <row r="41" spans="1:4" ht="51">
      <c r="A41" s="22" t="s">
        <v>76</v>
      </c>
      <c r="B41" s="23" t="s">
        <v>77</v>
      </c>
      <c r="C41" s="24">
        <v>10870000</v>
      </c>
      <c r="D41" s="25">
        <v>12292723.789999999</v>
      </c>
    </row>
    <row r="42" spans="1:4" ht="89.25">
      <c r="A42" s="18" t="s">
        <v>78</v>
      </c>
      <c r="B42" s="19" t="s">
        <v>79</v>
      </c>
      <c r="C42" s="20">
        <v>90000</v>
      </c>
      <c r="D42" s="21">
        <v>6465.32</v>
      </c>
    </row>
    <row r="43" spans="1:4" ht="89.25">
      <c r="A43" s="22" t="s">
        <v>80</v>
      </c>
      <c r="B43" s="23" t="s">
        <v>81</v>
      </c>
      <c r="C43" s="24">
        <v>90000</v>
      </c>
      <c r="D43" s="25">
        <v>6465.32</v>
      </c>
    </row>
    <row r="44" spans="1:4" ht="25.5">
      <c r="A44" s="14" t="s">
        <v>82</v>
      </c>
      <c r="B44" s="15" t="s">
        <v>83</v>
      </c>
      <c r="C44" s="16">
        <v>338400</v>
      </c>
      <c r="D44" s="17">
        <v>265263.01</v>
      </c>
    </row>
    <row r="45" spans="1:4" ht="25.5">
      <c r="A45" s="18" t="s">
        <v>84</v>
      </c>
      <c r="B45" s="19" t="s">
        <v>85</v>
      </c>
      <c r="C45" s="20">
        <v>338400</v>
      </c>
      <c r="D45" s="21">
        <v>265263.01</v>
      </c>
    </row>
    <row r="46" spans="1:4" ht="38.25">
      <c r="A46" s="22" t="s">
        <v>86</v>
      </c>
      <c r="B46" s="23" t="s">
        <v>87</v>
      </c>
      <c r="C46" s="24">
        <v>174800</v>
      </c>
      <c r="D46" s="25">
        <v>132210.51999999999</v>
      </c>
    </row>
    <row r="47" spans="1:4" ht="25.5">
      <c r="A47" s="22" t="s">
        <v>88</v>
      </c>
      <c r="B47" s="23" t="s">
        <v>89</v>
      </c>
      <c r="C47" s="24">
        <v>79400</v>
      </c>
      <c r="D47" s="25">
        <v>52873.47</v>
      </c>
    </row>
    <row r="48" spans="1:4" ht="25.5">
      <c r="A48" s="22" t="s">
        <v>90</v>
      </c>
      <c r="B48" s="23" t="s">
        <v>91</v>
      </c>
      <c r="C48" s="24">
        <v>84200</v>
      </c>
      <c r="D48" s="25">
        <v>80179.02</v>
      </c>
    </row>
    <row r="49" spans="1:4" ht="38.25">
      <c r="A49" s="14" t="s">
        <v>92</v>
      </c>
      <c r="B49" s="15" t="s">
        <v>93</v>
      </c>
      <c r="C49" s="16">
        <v>471000</v>
      </c>
      <c r="D49" s="17">
        <v>527711.80000000005</v>
      </c>
    </row>
    <row r="50" spans="1:4">
      <c r="A50" s="18" t="s">
        <v>94</v>
      </c>
      <c r="B50" s="19" t="s">
        <v>95</v>
      </c>
      <c r="C50" s="20">
        <v>471000</v>
      </c>
      <c r="D50" s="21">
        <v>527711.80000000005</v>
      </c>
    </row>
    <row r="51" spans="1:4" ht="25.5">
      <c r="A51" s="22" t="s">
        <v>96</v>
      </c>
      <c r="B51" s="23" t="s">
        <v>97</v>
      </c>
      <c r="C51" s="24">
        <v>471000</v>
      </c>
      <c r="D51" s="25">
        <v>527711.80000000005</v>
      </c>
    </row>
    <row r="52" spans="1:4" ht="25.5">
      <c r="A52" s="14" t="s">
        <v>98</v>
      </c>
      <c r="B52" s="15" t="s">
        <v>99</v>
      </c>
      <c r="C52" s="16">
        <v>5241400</v>
      </c>
      <c r="D52" s="17">
        <v>5594263.7300000004</v>
      </c>
    </row>
    <row r="53" spans="1:4" ht="102">
      <c r="A53" s="18" t="s">
        <v>100</v>
      </c>
      <c r="B53" s="19" t="s">
        <v>101</v>
      </c>
      <c r="C53" s="20">
        <v>957000</v>
      </c>
      <c r="D53" s="21">
        <v>965055.03</v>
      </c>
    </row>
    <row r="54" spans="1:4" ht="102">
      <c r="A54" s="22" t="s">
        <v>102</v>
      </c>
      <c r="B54" s="23" t="s">
        <v>103</v>
      </c>
      <c r="C54" s="24">
        <v>37900</v>
      </c>
      <c r="D54" s="25">
        <v>965055.03</v>
      </c>
    </row>
    <row r="55" spans="1:4" ht="114.75">
      <c r="A55" s="22" t="s">
        <v>104</v>
      </c>
      <c r="B55" s="23" t="s">
        <v>105</v>
      </c>
      <c r="C55" s="24">
        <v>919100</v>
      </c>
      <c r="D55" s="25">
        <v>0</v>
      </c>
    </row>
    <row r="56" spans="1:4" ht="38.25">
      <c r="A56" s="18" t="s">
        <v>106</v>
      </c>
      <c r="B56" s="19" t="s">
        <v>107</v>
      </c>
      <c r="C56" s="20">
        <v>2056100</v>
      </c>
      <c r="D56" s="21">
        <v>2293098.71</v>
      </c>
    </row>
    <row r="57" spans="1:4" ht="38.25">
      <c r="A57" s="22" t="s">
        <v>108</v>
      </c>
      <c r="B57" s="23" t="s">
        <v>109</v>
      </c>
      <c r="C57" s="24">
        <v>2056100</v>
      </c>
      <c r="D57" s="25">
        <v>2293098.71</v>
      </c>
    </row>
    <row r="58" spans="1:4" ht="89.25">
      <c r="A58" s="18" t="s">
        <v>110</v>
      </c>
      <c r="B58" s="19" t="s">
        <v>111</v>
      </c>
      <c r="C58" s="20">
        <v>2228300</v>
      </c>
      <c r="D58" s="21">
        <v>2336109.9900000002</v>
      </c>
    </row>
    <row r="59" spans="1:4" ht="76.5">
      <c r="A59" s="22" t="s">
        <v>112</v>
      </c>
      <c r="B59" s="23" t="s">
        <v>113</v>
      </c>
      <c r="C59" s="24">
        <v>2000000</v>
      </c>
      <c r="D59" s="25">
        <v>2021591.06</v>
      </c>
    </row>
    <row r="60" spans="1:4" ht="76.5">
      <c r="A60" s="22" t="s">
        <v>114</v>
      </c>
      <c r="B60" s="23" t="s">
        <v>115</v>
      </c>
      <c r="C60" s="24">
        <v>228300</v>
      </c>
      <c r="D60" s="25">
        <v>314518.93</v>
      </c>
    </row>
    <row r="61" spans="1:4" ht="25.5">
      <c r="A61" s="14" t="s">
        <v>116</v>
      </c>
      <c r="B61" s="15" t="s">
        <v>117</v>
      </c>
      <c r="C61" s="16">
        <v>1654300</v>
      </c>
      <c r="D61" s="17">
        <v>2132071.34</v>
      </c>
    </row>
    <row r="62" spans="1:4" ht="38.25">
      <c r="A62" s="18" t="s">
        <v>118</v>
      </c>
      <c r="B62" s="19" t="s">
        <v>119</v>
      </c>
      <c r="C62" s="20">
        <v>1133300</v>
      </c>
      <c r="D62" s="21">
        <v>1593097.16</v>
      </c>
    </row>
    <row r="63" spans="1:4" ht="63.75">
      <c r="A63" s="22" t="s">
        <v>120</v>
      </c>
      <c r="B63" s="23" t="s">
        <v>121</v>
      </c>
      <c r="C63" s="24">
        <v>31600</v>
      </c>
      <c r="D63" s="25">
        <v>60524.27</v>
      </c>
    </row>
    <row r="64" spans="1:4" ht="89.25">
      <c r="A64" s="22" t="s">
        <v>122</v>
      </c>
      <c r="B64" s="23" t="s">
        <v>123</v>
      </c>
      <c r="C64" s="24">
        <v>245000</v>
      </c>
      <c r="D64" s="25">
        <v>338347.9</v>
      </c>
    </row>
    <row r="65" spans="1:4" ht="63.75">
      <c r="A65" s="22" t="s">
        <v>124</v>
      </c>
      <c r="B65" s="23" t="s">
        <v>125</v>
      </c>
      <c r="C65" s="24">
        <v>37200</v>
      </c>
      <c r="D65" s="25">
        <v>52909.04</v>
      </c>
    </row>
    <row r="66" spans="1:4" ht="76.5">
      <c r="A66" s="22" t="s">
        <v>126</v>
      </c>
      <c r="B66" s="23" t="s">
        <v>127</v>
      </c>
      <c r="C66" s="24">
        <v>514100</v>
      </c>
      <c r="D66" s="25">
        <v>512000</v>
      </c>
    </row>
    <row r="67" spans="1:4" ht="63.75">
      <c r="A67" s="22" t="s">
        <v>128</v>
      </c>
      <c r="B67" s="23" t="s">
        <v>129</v>
      </c>
      <c r="C67" s="24">
        <v>9000</v>
      </c>
      <c r="D67" s="25">
        <v>6000</v>
      </c>
    </row>
    <row r="68" spans="1:4" ht="63.75">
      <c r="A68" s="22" t="s">
        <v>130</v>
      </c>
      <c r="B68" s="23" t="s">
        <v>131</v>
      </c>
      <c r="C68" s="24">
        <v>0</v>
      </c>
      <c r="D68" s="25">
        <v>21000</v>
      </c>
    </row>
    <row r="69" spans="1:4" ht="76.5">
      <c r="A69" s="22" t="s">
        <v>132</v>
      </c>
      <c r="B69" s="23" t="s">
        <v>133</v>
      </c>
      <c r="C69" s="24">
        <v>63400</v>
      </c>
      <c r="D69" s="25">
        <v>138523.25</v>
      </c>
    </row>
    <row r="70" spans="1:4" ht="76.5">
      <c r="A70" s="22" t="s">
        <v>134</v>
      </c>
      <c r="B70" s="23" t="s">
        <v>135</v>
      </c>
      <c r="C70" s="24">
        <v>27000</v>
      </c>
      <c r="D70" s="25">
        <v>59003.14</v>
      </c>
    </row>
    <row r="71" spans="1:4" ht="76.5">
      <c r="A71" s="22" t="s">
        <v>136</v>
      </c>
      <c r="B71" s="23" t="s">
        <v>137</v>
      </c>
      <c r="C71" s="24">
        <v>0</v>
      </c>
      <c r="D71" s="25">
        <v>4764.62</v>
      </c>
    </row>
    <row r="72" spans="1:4" ht="63.75">
      <c r="A72" s="22" t="s">
        <v>138</v>
      </c>
      <c r="B72" s="23" t="s">
        <v>139</v>
      </c>
      <c r="C72" s="24">
        <v>45000</v>
      </c>
      <c r="D72" s="25">
        <v>103793.59</v>
      </c>
    </row>
    <row r="73" spans="1:4" ht="76.5">
      <c r="A73" s="22" t="s">
        <v>140</v>
      </c>
      <c r="B73" s="23" t="s">
        <v>141</v>
      </c>
      <c r="C73" s="24">
        <v>161000</v>
      </c>
      <c r="D73" s="25">
        <v>296231.34999999998</v>
      </c>
    </row>
    <row r="74" spans="1:4" ht="127.5">
      <c r="A74" s="18" t="s">
        <v>142</v>
      </c>
      <c r="B74" s="19" t="s">
        <v>143</v>
      </c>
      <c r="C74" s="20">
        <v>0</v>
      </c>
      <c r="D74" s="21">
        <v>4867.37</v>
      </c>
    </row>
    <row r="75" spans="1:4" ht="63.75">
      <c r="A75" s="22" t="s">
        <v>144</v>
      </c>
      <c r="B75" s="23" t="s">
        <v>145</v>
      </c>
      <c r="C75" s="24">
        <v>0</v>
      </c>
      <c r="D75" s="25">
        <v>4867.37</v>
      </c>
    </row>
    <row r="76" spans="1:4" ht="25.5">
      <c r="A76" s="18" t="s">
        <v>146</v>
      </c>
      <c r="B76" s="19" t="s">
        <v>147</v>
      </c>
      <c r="C76" s="20">
        <v>445000</v>
      </c>
      <c r="D76" s="21">
        <v>450739.81</v>
      </c>
    </row>
    <row r="77" spans="1:4" ht="51">
      <c r="A77" s="22" t="s">
        <v>148</v>
      </c>
      <c r="B77" s="23" t="s">
        <v>149</v>
      </c>
      <c r="C77" s="24">
        <v>0</v>
      </c>
      <c r="D77" s="25">
        <v>48530.62</v>
      </c>
    </row>
    <row r="78" spans="1:4" ht="76.5">
      <c r="A78" s="22" t="s">
        <v>150</v>
      </c>
      <c r="B78" s="23" t="s">
        <v>151</v>
      </c>
      <c r="C78" s="24">
        <v>445000</v>
      </c>
      <c r="D78" s="25">
        <v>402209.19</v>
      </c>
    </row>
    <row r="79" spans="1:4" ht="25.5">
      <c r="A79" s="18" t="s">
        <v>152</v>
      </c>
      <c r="B79" s="19" t="s">
        <v>153</v>
      </c>
      <c r="C79" s="20">
        <v>76000</v>
      </c>
      <c r="D79" s="21">
        <v>83367</v>
      </c>
    </row>
    <row r="80" spans="1:4" ht="127.5">
      <c r="A80" s="22" t="s">
        <v>154</v>
      </c>
      <c r="B80" s="23" t="s">
        <v>155</v>
      </c>
      <c r="C80" s="24">
        <v>76000</v>
      </c>
      <c r="D80" s="25">
        <v>83367</v>
      </c>
    </row>
    <row r="81" spans="1:4">
      <c r="A81" s="14" t="s">
        <v>156</v>
      </c>
      <c r="B81" s="15" t="s">
        <v>157</v>
      </c>
      <c r="C81" s="16">
        <v>660000</v>
      </c>
      <c r="D81" s="17">
        <f>D82+D84</f>
        <v>679625.43</v>
      </c>
    </row>
    <row r="82" spans="1:4">
      <c r="A82" s="18" t="s">
        <v>158</v>
      </c>
      <c r="B82" s="19" t="s">
        <v>159</v>
      </c>
      <c r="C82" s="20">
        <v>0</v>
      </c>
      <c r="D82" s="21">
        <f>D83</f>
        <v>14651.25</v>
      </c>
    </row>
    <row r="83" spans="1:4" ht="25.5">
      <c r="A83" s="22" t="s">
        <v>160</v>
      </c>
      <c r="B83" s="23" t="s">
        <v>161</v>
      </c>
      <c r="C83" s="24">
        <v>0</v>
      </c>
      <c r="D83" s="25">
        <v>14651.25</v>
      </c>
    </row>
    <row r="84" spans="1:4">
      <c r="A84" s="18" t="s">
        <v>162</v>
      </c>
      <c r="B84" s="19" t="s">
        <v>163</v>
      </c>
      <c r="C84" s="20">
        <v>660000</v>
      </c>
      <c r="D84" s="21">
        <v>664974.18000000005</v>
      </c>
    </row>
    <row r="85" spans="1:4" ht="25.5">
      <c r="A85" s="22" t="s">
        <v>164</v>
      </c>
      <c r="B85" s="23" t="s">
        <v>165</v>
      </c>
      <c r="C85" s="24">
        <v>660000</v>
      </c>
      <c r="D85" s="25">
        <v>664974.18000000005</v>
      </c>
    </row>
    <row r="86" spans="1:4">
      <c r="A86" s="38" t="s">
        <v>166</v>
      </c>
      <c r="B86" s="39" t="s">
        <v>167</v>
      </c>
      <c r="C86" s="40">
        <v>1132840527.6400001</v>
      </c>
      <c r="D86" s="41">
        <f>D87+D112+D116+D119</f>
        <v>783308371.68999994</v>
      </c>
    </row>
    <row r="87" spans="1:4" ht="38.25">
      <c r="A87" s="14" t="s">
        <v>168</v>
      </c>
      <c r="B87" s="15" t="s">
        <v>169</v>
      </c>
      <c r="C87" s="16">
        <v>1126941627.6400001</v>
      </c>
      <c r="D87" s="17">
        <v>777840815.63999999</v>
      </c>
    </row>
    <row r="88" spans="1:4" ht="25.5">
      <c r="A88" s="18" t="s">
        <v>170</v>
      </c>
      <c r="B88" s="19" t="s">
        <v>171</v>
      </c>
      <c r="C88" s="20">
        <v>103671650</v>
      </c>
      <c r="D88" s="21">
        <v>79887675.030000001</v>
      </c>
    </row>
    <row r="89" spans="1:4" ht="25.5">
      <c r="A89" s="22" t="s">
        <v>172</v>
      </c>
      <c r="B89" s="23" t="s">
        <v>173</v>
      </c>
      <c r="C89" s="24">
        <v>49843400</v>
      </c>
      <c r="D89" s="25">
        <v>37382550.030000001</v>
      </c>
    </row>
    <row r="90" spans="1:4" ht="25.5">
      <c r="A90" s="22" t="s">
        <v>174</v>
      </c>
      <c r="B90" s="23" t="s">
        <v>175</v>
      </c>
      <c r="C90" s="24">
        <v>45292500</v>
      </c>
      <c r="D90" s="25">
        <v>33969375</v>
      </c>
    </row>
    <row r="91" spans="1:4">
      <c r="A91" s="22" t="s">
        <v>176</v>
      </c>
      <c r="B91" s="23" t="s">
        <v>177</v>
      </c>
      <c r="C91" s="24">
        <v>8535750</v>
      </c>
      <c r="D91" s="25">
        <v>8535750</v>
      </c>
    </row>
    <row r="92" spans="1:4" ht="38.25">
      <c r="A92" s="18" t="s">
        <v>178</v>
      </c>
      <c r="B92" s="19" t="s">
        <v>179</v>
      </c>
      <c r="C92" s="20">
        <v>283847058.75</v>
      </c>
      <c r="D92" s="21">
        <v>157337362.90000001</v>
      </c>
    </row>
    <row r="93" spans="1:4" ht="127.5">
      <c r="A93" s="22" t="s">
        <v>180</v>
      </c>
      <c r="B93" s="23" t="s">
        <v>181</v>
      </c>
      <c r="C93" s="24">
        <v>67022442.520000003</v>
      </c>
      <c r="D93" s="25">
        <v>4638459.32</v>
      </c>
    </row>
    <row r="94" spans="1:4" ht="102">
      <c r="A94" s="22" t="s">
        <v>182</v>
      </c>
      <c r="B94" s="23" t="s">
        <v>183</v>
      </c>
      <c r="C94" s="24">
        <v>2215680.91</v>
      </c>
      <c r="D94" s="25">
        <v>195303.55</v>
      </c>
    </row>
    <row r="95" spans="1:4" ht="63.75">
      <c r="A95" s="22" t="s">
        <v>184</v>
      </c>
      <c r="B95" s="23" t="s">
        <v>185</v>
      </c>
      <c r="C95" s="24">
        <v>14801700</v>
      </c>
      <c r="D95" s="25">
        <v>9501700</v>
      </c>
    </row>
    <row r="96" spans="1:4" ht="51">
      <c r="A96" s="22" t="s">
        <v>186</v>
      </c>
      <c r="B96" s="23" t="s">
        <v>187</v>
      </c>
      <c r="C96" s="24">
        <v>814333.56</v>
      </c>
      <c r="D96" s="25">
        <v>814333.56</v>
      </c>
    </row>
    <row r="97" spans="1:4" ht="38.25">
      <c r="A97" s="22" t="s">
        <v>188</v>
      </c>
      <c r="B97" s="23" t="s">
        <v>189</v>
      </c>
      <c r="C97" s="24">
        <v>785992.29</v>
      </c>
      <c r="D97" s="25">
        <v>785992.29</v>
      </c>
    </row>
    <row r="98" spans="1:4" ht="25.5">
      <c r="A98" s="22" t="s">
        <v>190</v>
      </c>
      <c r="B98" s="23" t="s">
        <v>191</v>
      </c>
      <c r="C98" s="24">
        <v>27327609.140000001</v>
      </c>
      <c r="D98" s="25">
        <v>11134675.01</v>
      </c>
    </row>
    <row r="99" spans="1:4">
      <c r="A99" s="22" t="s">
        <v>192</v>
      </c>
      <c r="B99" s="23" t="s">
        <v>193</v>
      </c>
      <c r="C99" s="24">
        <v>170879300.33000001</v>
      </c>
      <c r="D99" s="25">
        <v>130266899.17</v>
      </c>
    </row>
    <row r="100" spans="1:4" ht="25.5">
      <c r="A100" s="18" t="s">
        <v>194</v>
      </c>
      <c r="B100" s="19" t="s">
        <v>195</v>
      </c>
      <c r="C100" s="20">
        <v>714943434</v>
      </c>
      <c r="D100" s="21">
        <v>521575511.31999999</v>
      </c>
    </row>
    <row r="101" spans="1:4" ht="38.25">
      <c r="A101" s="22" t="s">
        <v>196</v>
      </c>
      <c r="B101" s="23" t="s">
        <v>197</v>
      </c>
      <c r="C101" s="24">
        <v>42797403</v>
      </c>
      <c r="D101" s="25">
        <v>28726640.32</v>
      </c>
    </row>
    <row r="102" spans="1:4" ht="76.5">
      <c r="A102" s="22" t="s">
        <v>198</v>
      </c>
      <c r="B102" s="23" t="s">
        <v>199</v>
      </c>
      <c r="C102" s="24">
        <v>9139900</v>
      </c>
      <c r="D102" s="25">
        <v>6619900</v>
      </c>
    </row>
    <row r="103" spans="1:4" ht="76.5">
      <c r="A103" s="22" t="s">
        <v>200</v>
      </c>
      <c r="B103" s="23" t="s">
        <v>201</v>
      </c>
      <c r="C103" s="24">
        <v>11956485</v>
      </c>
      <c r="D103" s="25">
        <v>11956485</v>
      </c>
    </row>
    <row r="104" spans="1:4" ht="63.75">
      <c r="A104" s="22" t="s">
        <v>202</v>
      </c>
      <c r="B104" s="23" t="s">
        <v>203</v>
      </c>
      <c r="C104" s="24">
        <v>2018</v>
      </c>
      <c r="D104" s="25">
        <v>2018</v>
      </c>
    </row>
    <row r="105" spans="1:4" ht="63.75">
      <c r="A105" s="22" t="s">
        <v>204</v>
      </c>
      <c r="B105" s="23" t="s">
        <v>205</v>
      </c>
      <c r="C105" s="24">
        <v>857034</v>
      </c>
      <c r="D105" s="25">
        <v>857034</v>
      </c>
    </row>
    <row r="106" spans="1:4" ht="76.5">
      <c r="A106" s="22" t="s">
        <v>206</v>
      </c>
      <c r="B106" s="23" t="s">
        <v>207</v>
      </c>
      <c r="C106" s="24">
        <v>857034</v>
      </c>
      <c r="D106" s="25">
        <v>857034</v>
      </c>
    </row>
    <row r="107" spans="1:4" ht="25.5">
      <c r="A107" s="22" t="s">
        <v>208</v>
      </c>
      <c r="B107" s="23" t="s">
        <v>209</v>
      </c>
      <c r="C107" s="24">
        <v>401260</v>
      </c>
      <c r="D107" s="25">
        <v>0</v>
      </c>
    </row>
    <row r="108" spans="1:4">
      <c r="A108" s="22" t="s">
        <v>210</v>
      </c>
      <c r="B108" s="23" t="s">
        <v>211</v>
      </c>
      <c r="C108" s="24">
        <v>648932300</v>
      </c>
      <c r="D108" s="25">
        <v>472556400</v>
      </c>
    </row>
    <row r="109" spans="1:4">
      <c r="A109" s="18" t="s">
        <v>212</v>
      </c>
      <c r="B109" s="19" t="s">
        <v>213</v>
      </c>
      <c r="C109" s="20">
        <v>24479484.890000001</v>
      </c>
      <c r="D109" s="21">
        <v>19040266.390000001</v>
      </c>
    </row>
    <row r="110" spans="1:4" ht="63.75">
      <c r="A110" s="22" t="s">
        <v>214</v>
      </c>
      <c r="B110" s="23" t="s">
        <v>215</v>
      </c>
      <c r="C110" s="24">
        <v>598584.89</v>
      </c>
      <c r="D110" s="25">
        <v>440266.39</v>
      </c>
    </row>
    <row r="111" spans="1:4" ht="76.5">
      <c r="A111" s="22" t="s">
        <v>216</v>
      </c>
      <c r="B111" s="23" t="s">
        <v>217</v>
      </c>
      <c r="C111" s="24">
        <v>23880900</v>
      </c>
      <c r="D111" s="25">
        <v>18600000</v>
      </c>
    </row>
    <row r="112" spans="1:4">
      <c r="A112" s="14" t="s">
        <v>218</v>
      </c>
      <c r="B112" s="15" t="s">
        <v>219</v>
      </c>
      <c r="C112" s="16">
        <v>5898900</v>
      </c>
      <c r="D112" s="17">
        <v>5898900</v>
      </c>
    </row>
    <row r="113" spans="1:5" ht="25.5">
      <c r="A113" s="18" t="s">
        <v>220</v>
      </c>
      <c r="B113" s="19" t="s">
        <v>221</v>
      </c>
      <c r="C113" s="20">
        <v>5898900</v>
      </c>
      <c r="D113" s="21">
        <v>5898900</v>
      </c>
    </row>
    <row r="114" spans="1:5" ht="76.5">
      <c r="A114" s="22" t="s">
        <v>222</v>
      </c>
      <c r="B114" s="23" t="s">
        <v>223</v>
      </c>
      <c r="C114" s="24">
        <v>1700</v>
      </c>
      <c r="D114" s="25">
        <v>1700</v>
      </c>
    </row>
    <row r="115" spans="1:5" ht="25.5">
      <c r="A115" s="22" t="s">
        <v>224</v>
      </c>
      <c r="B115" s="23" t="s">
        <v>221</v>
      </c>
      <c r="C115" s="24">
        <v>5897200</v>
      </c>
      <c r="D115" s="25">
        <v>5897200</v>
      </c>
    </row>
    <row r="116" spans="1:5" ht="76.5">
      <c r="A116" s="14" t="s">
        <v>225</v>
      </c>
      <c r="B116" s="15" t="s">
        <v>226</v>
      </c>
      <c r="C116" s="16">
        <v>0</v>
      </c>
      <c r="D116" s="17">
        <v>443583.43</v>
      </c>
    </row>
    <row r="117" spans="1:5" ht="102">
      <c r="A117" s="18" t="s">
        <v>227</v>
      </c>
      <c r="B117" s="19" t="s">
        <v>228</v>
      </c>
      <c r="C117" s="20">
        <v>0</v>
      </c>
      <c r="D117" s="21">
        <v>443583.43</v>
      </c>
    </row>
    <row r="118" spans="1:5" ht="89.25">
      <c r="A118" s="22" t="s">
        <v>229</v>
      </c>
      <c r="B118" s="23" t="s">
        <v>230</v>
      </c>
      <c r="C118" s="24">
        <v>0</v>
      </c>
      <c r="D118" s="25">
        <v>443583.43</v>
      </c>
    </row>
    <row r="119" spans="1:5" ht="51">
      <c r="A119" s="14" t="s">
        <v>231</v>
      </c>
      <c r="B119" s="15" t="s">
        <v>232</v>
      </c>
      <c r="C119" s="16">
        <v>0</v>
      </c>
      <c r="D119" s="17">
        <v>-874927.38</v>
      </c>
    </row>
    <row r="120" spans="1:5" ht="51">
      <c r="A120" s="18" t="s">
        <v>233</v>
      </c>
      <c r="B120" s="19" t="s">
        <v>234</v>
      </c>
      <c r="C120" s="20">
        <v>0</v>
      </c>
      <c r="D120" s="21">
        <v>-874927.38</v>
      </c>
    </row>
    <row r="121" spans="1:5" ht="51.75" thickBot="1">
      <c r="A121" s="22" t="s">
        <v>235</v>
      </c>
      <c r="B121" s="23" t="s">
        <v>236</v>
      </c>
      <c r="C121" s="24">
        <v>0</v>
      </c>
      <c r="D121" s="25">
        <v>-874927.38</v>
      </c>
    </row>
    <row r="122" spans="1:5" ht="15.75" thickBot="1">
      <c r="A122" s="42" t="s">
        <v>237</v>
      </c>
      <c r="B122" s="43"/>
      <c r="C122" s="44">
        <v>1474040837.6400001</v>
      </c>
      <c r="D122" s="45">
        <f>D86+D5</f>
        <v>1037621381.05</v>
      </c>
    </row>
    <row r="123" spans="1:5">
      <c r="A123" s="26"/>
      <c r="B123" s="26"/>
      <c r="C123" s="26"/>
      <c r="D123" s="26"/>
      <c r="E123" s="2"/>
    </row>
    <row r="124" spans="1:5" ht="25.5">
      <c r="A124" s="6" t="s">
        <v>238</v>
      </c>
      <c r="B124" s="7" t="s">
        <v>239</v>
      </c>
      <c r="C124" s="8" t="s">
        <v>240</v>
      </c>
      <c r="D124" s="27" t="s">
        <v>241</v>
      </c>
    </row>
    <row r="125" spans="1:5">
      <c r="A125" s="10"/>
      <c r="B125" s="28"/>
      <c r="C125" s="12" t="s">
        <v>5</v>
      </c>
      <c r="D125" s="29" t="s">
        <v>242</v>
      </c>
    </row>
    <row r="126" spans="1:5">
      <c r="A126" s="30" t="s">
        <v>243</v>
      </c>
      <c r="B126" s="31" t="s">
        <v>244</v>
      </c>
      <c r="C126" s="32">
        <v>133241578.66</v>
      </c>
      <c r="D126" s="33">
        <v>86710918.829999998</v>
      </c>
    </row>
    <row r="127" spans="1:5" ht="38.25">
      <c r="A127" s="34" t="s">
        <v>245</v>
      </c>
      <c r="B127" s="35" t="s">
        <v>246</v>
      </c>
      <c r="C127" s="36">
        <v>3662964.6</v>
      </c>
      <c r="D127" s="37">
        <v>2650991.9300000002</v>
      </c>
    </row>
    <row r="128" spans="1:5" ht="51">
      <c r="A128" s="34" t="s">
        <v>247</v>
      </c>
      <c r="B128" s="35" t="s">
        <v>248</v>
      </c>
      <c r="C128" s="36">
        <v>150000</v>
      </c>
      <c r="D128" s="37">
        <v>79836.81</v>
      </c>
    </row>
    <row r="129" spans="1:4" ht="51">
      <c r="A129" s="34" t="s">
        <v>249</v>
      </c>
      <c r="B129" s="35" t="s">
        <v>250</v>
      </c>
      <c r="C129" s="36">
        <v>77229670.290000007</v>
      </c>
      <c r="D129" s="37">
        <v>53846109.270000003</v>
      </c>
    </row>
    <row r="130" spans="1:4">
      <c r="A130" s="34" t="s">
        <v>251</v>
      </c>
      <c r="B130" s="35" t="s">
        <v>252</v>
      </c>
      <c r="C130" s="36">
        <v>2018</v>
      </c>
      <c r="D130" s="37">
        <v>2018</v>
      </c>
    </row>
    <row r="131" spans="1:4" ht="38.25">
      <c r="A131" s="34" t="s">
        <v>253</v>
      </c>
      <c r="B131" s="35" t="s">
        <v>254</v>
      </c>
      <c r="C131" s="36">
        <v>16646066.890000001</v>
      </c>
      <c r="D131" s="37">
        <v>12927196.890000001</v>
      </c>
    </row>
    <row r="132" spans="1:4">
      <c r="A132" s="34" t="s">
        <v>255</v>
      </c>
      <c r="B132" s="35" t="s">
        <v>256</v>
      </c>
      <c r="C132" s="36">
        <v>442992</v>
      </c>
      <c r="D132" s="37">
        <v>0</v>
      </c>
    </row>
    <row r="133" spans="1:4">
      <c r="A133" s="34" t="s">
        <v>257</v>
      </c>
      <c r="B133" s="35" t="s">
        <v>258</v>
      </c>
      <c r="C133" s="36">
        <v>35107866.880000003</v>
      </c>
      <c r="D133" s="37">
        <v>17204765.93</v>
      </c>
    </row>
    <row r="134" spans="1:4" ht="25.5">
      <c r="A134" s="30" t="s">
        <v>259</v>
      </c>
      <c r="B134" s="31" t="s">
        <v>260</v>
      </c>
      <c r="C134" s="32">
        <v>338008</v>
      </c>
      <c r="D134" s="33">
        <v>142003.79999999999</v>
      </c>
    </row>
    <row r="135" spans="1:4" ht="38.25">
      <c r="A135" s="34" t="s">
        <v>261</v>
      </c>
      <c r="B135" s="35" t="s">
        <v>262</v>
      </c>
      <c r="C135" s="36">
        <v>338008</v>
      </c>
      <c r="D135" s="37">
        <v>142003.79999999999</v>
      </c>
    </row>
    <row r="136" spans="1:4">
      <c r="A136" s="30" t="s">
        <v>263</v>
      </c>
      <c r="B136" s="31" t="s">
        <v>264</v>
      </c>
      <c r="C136" s="32">
        <v>61007028.240000002</v>
      </c>
      <c r="D136" s="33">
        <v>42764159.020000003</v>
      </c>
    </row>
    <row r="137" spans="1:4">
      <c r="A137" s="34" t="s">
        <v>265</v>
      </c>
      <c r="B137" s="35" t="s">
        <v>266</v>
      </c>
      <c r="C137" s="36">
        <v>40313252.68</v>
      </c>
      <c r="D137" s="37">
        <v>24193158.859999999</v>
      </c>
    </row>
    <row r="138" spans="1:4" ht="25.5">
      <c r="A138" s="34" t="s">
        <v>267</v>
      </c>
      <c r="B138" s="35" t="s">
        <v>268</v>
      </c>
      <c r="C138" s="36">
        <v>20693775.559999999</v>
      </c>
      <c r="D138" s="37">
        <v>18571000.16</v>
      </c>
    </row>
    <row r="139" spans="1:4" ht="25.5">
      <c r="A139" s="30" t="s">
        <v>269</v>
      </c>
      <c r="B139" s="31" t="s">
        <v>270</v>
      </c>
      <c r="C139" s="32">
        <v>102157025.77</v>
      </c>
      <c r="D139" s="33">
        <v>18248885.25</v>
      </c>
    </row>
    <row r="140" spans="1:4">
      <c r="A140" s="34" t="s">
        <v>271</v>
      </c>
      <c r="B140" s="35" t="s">
        <v>272</v>
      </c>
      <c r="C140" s="36">
        <v>81709887.989999995</v>
      </c>
      <c r="D140" s="37">
        <v>9171389.8200000003</v>
      </c>
    </row>
    <row r="141" spans="1:4">
      <c r="A141" s="34" t="s">
        <v>273</v>
      </c>
      <c r="B141" s="35" t="s">
        <v>274</v>
      </c>
      <c r="C141" s="36">
        <v>12495964.779999999</v>
      </c>
      <c r="D141" s="37">
        <v>6183681.4299999997</v>
      </c>
    </row>
    <row r="142" spans="1:4">
      <c r="A142" s="34" t="s">
        <v>275</v>
      </c>
      <c r="B142" s="35" t="s">
        <v>276</v>
      </c>
      <c r="C142" s="36">
        <v>7951173</v>
      </c>
      <c r="D142" s="37">
        <v>2893814</v>
      </c>
    </row>
    <row r="143" spans="1:4">
      <c r="A143" s="30" t="s">
        <v>277</v>
      </c>
      <c r="B143" s="31" t="s">
        <v>278</v>
      </c>
      <c r="C143" s="32">
        <v>980269020.20000005</v>
      </c>
      <c r="D143" s="33">
        <v>704242886.40999997</v>
      </c>
    </row>
    <row r="144" spans="1:4">
      <c r="A144" s="34" t="s">
        <v>279</v>
      </c>
      <c r="B144" s="35" t="s">
        <v>280</v>
      </c>
      <c r="C144" s="36">
        <v>264017429.71000001</v>
      </c>
      <c r="D144" s="37">
        <v>198424973.36000001</v>
      </c>
    </row>
    <row r="145" spans="1:4">
      <c r="A145" s="34" t="s">
        <v>281</v>
      </c>
      <c r="B145" s="35" t="s">
        <v>282</v>
      </c>
      <c r="C145" s="36">
        <v>553832539.45000005</v>
      </c>
      <c r="D145" s="37">
        <v>401969629.97000003</v>
      </c>
    </row>
    <row r="146" spans="1:4">
      <c r="A146" s="34" t="s">
        <v>283</v>
      </c>
      <c r="B146" s="35" t="s">
        <v>284</v>
      </c>
      <c r="C146" s="36">
        <v>116513864.06999999</v>
      </c>
      <c r="D146" s="37">
        <v>73001984.640000001</v>
      </c>
    </row>
    <row r="147" spans="1:4">
      <c r="A147" s="34" t="s">
        <v>285</v>
      </c>
      <c r="B147" s="35" t="s">
        <v>286</v>
      </c>
      <c r="C147" s="36">
        <v>2333705</v>
      </c>
      <c r="D147" s="37">
        <v>2044250</v>
      </c>
    </row>
    <row r="148" spans="1:4">
      <c r="A148" s="34" t="s">
        <v>287</v>
      </c>
      <c r="B148" s="35" t="s">
        <v>288</v>
      </c>
      <c r="C148" s="36">
        <v>43571481.969999999</v>
      </c>
      <c r="D148" s="37">
        <v>28802048.440000001</v>
      </c>
    </row>
    <row r="149" spans="1:4">
      <c r="A149" s="30" t="s">
        <v>289</v>
      </c>
      <c r="B149" s="31" t="s">
        <v>290</v>
      </c>
      <c r="C149" s="32">
        <v>143472557.22999999</v>
      </c>
      <c r="D149" s="33">
        <v>109309014.19</v>
      </c>
    </row>
    <row r="150" spans="1:4">
      <c r="A150" s="34" t="s">
        <v>291</v>
      </c>
      <c r="B150" s="35" t="s">
        <v>292</v>
      </c>
      <c r="C150" s="36">
        <v>111207290.78</v>
      </c>
      <c r="D150" s="37">
        <v>85020037.709999993</v>
      </c>
    </row>
    <row r="151" spans="1:4" ht="25.5">
      <c r="A151" s="34" t="s">
        <v>293</v>
      </c>
      <c r="B151" s="35" t="s">
        <v>294</v>
      </c>
      <c r="C151" s="36">
        <v>32265266.449999999</v>
      </c>
      <c r="D151" s="37">
        <v>24288976.48</v>
      </c>
    </row>
    <row r="152" spans="1:4">
      <c r="A152" s="30" t="s">
        <v>295</v>
      </c>
      <c r="B152" s="31" t="s">
        <v>296</v>
      </c>
      <c r="C152" s="32">
        <v>53519933.5</v>
      </c>
      <c r="D152" s="33">
        <v>38480115.409999996</v>
      </c>
    </row>
    <row r="153" spans="1:4">
      <c r="A153" s="34" t="s">
        <v>297</v>
      </c>
      <c r="B153" s="35" t="s">
        <v>298</v>
      </c>
      <c r="C153" s="36">
        <v>6600000</v>
      </c>
      <c r="D153" s="37">
        <v>5636709.8499999996</v>
      </c>
    </row>
    <row r="154" spans="1:4">
      <c r="A154" s="34" t="s">
        <v>299</v>
      </c>
      <c r="B154" s="35" t="s">
        <v>300</v>
      </c>
      <c r="C154" s="36">
        <v>15115068</v>
      </c>
      <c r="D154" s="37">
        <v>11213329.92</v>
      </c>
    </row>
    <row r="155" spans="1:4">
      <c r="A155" s="34" t="s">
        <v>301</v>
      </c>
      <c r="B155" s="35" t="s">
        <v>302</v>
      </c>
      <c r="C155" s="36">
        <v>31804865.5</v>
      </c>
      <c r="D155" s="37">
        <v>21630075.640000001</v>
      </c>
    </row>
    <row r="156" spans="1:4">
      <c r="A156" s="30" t="s">
        <v>303</v>
      </c>
      <c r="B156" s="31" t="s">
        <v>304</v>
      </c>
      <c r="C156" s="32">
        <v>11692189.35</v>
      </c>
      <c r="D156" s="33">
        <v>8133902.2000000002</v>
      </c>
    </row>
    <row r="157" spans="1:4">
      <c r="A157" s="34" t="s">
        <v>305</v>
      </c>
      <c r="B157" s="35" t="s">
        <v>306</v>
      </c>
      <c r="C157" s="36">
        <v>11692189.35</v>
      </c>
      <c r="D157" s="37">
        <v>8133902.2000000002</v>
      </c>
    </row>
    <row r="158" spans="1:4" ht="25.5">
      <c r="A158" s="30" t="s">
        <v>307</v>
      </c>
      <c r="B158" s="31" t="s">
        <v>308</v>
      </c>
      <c r="C158" s="32">
        <v>586300</v>
      </c>
      <c r="D158" s="33">
        <v>2936</v>
      </c>
    </row>
    <row r="159" spans="1:4" ht="25.5">
      <c r="A159" s="34" t="s">
        <v>309</v>
      </c>
      <c r="B159" s="35" t="s">
        <v>310</v>
      </c>
      <c r="C159" s="36">
        <v>586300</v>
      </c>
      <c r="D159" s="37">
        <v>2936</v>
      </c>
    </row>
    <row r="160" spans="1:4" ht="51">
      <c r="A160" s="30" t="s">
        <v>311</v>
      </c>
      <c r="B160" s="31" t="s">
        <v>312</v>
      </c>
      <c r="C160" s="32">
        <v>51219200</v>
      </c>
      <c r="D160" s="33">
        <v>39563756.210000001</v>
      </c>
    </row>
    <row r="161" spans="1:4" ht="39" thickBot="1">
      <c r="A161" s="34" t="s">
        <v>313</v>
      </c>
      <c r="B161" s="35" t="s">
        <v>314</v>
      </c>
      <c r="C161" s="36">
        <v>51219200</v>
      </c>
      <c r="D161" s="37">
        <v>39563756.210000001</v>
      </c>
    </row>
    <row r="162" spans="1:4" ht="15.75" thickBot="1">
      <c r="A162" s="42" t="s">
        <v>237</v>
      </c>
      <c r="B162" s="43"/>
      <c r="C162" s="44">
        <v>1537502840.95</v>
      </c>
      <c r="D162" s="45">
        <f>D160+D158+D156+D152+D149+D143+D139+D136+D134+D126</f>
        <v>1047598577.3199999</v>
      </c>
    </row>
    <row r="164" spans="1:4">
      <c r="A164" s="46" t="s">
        <v>316</v>
      </c>
      <c r="B164" s="47"/>
      <c r="C164" s="47"/>
      <c r="D164" s="48"/>
    </row>
    <row r="165" spans="1:4" ht="25.5">
      <c r="A165" s="49">
        <v>1020000</v>
      </c>
      <c r="B165" s="50" t="s">
        <v>317</v>
      </c>
      <c r="C165" s="51">
        <v>22000000</v>
      </c>
      <c r="D165" s="52"/>
    </row>
    <row r="166" spans="1:4" ht="25.5">
      <c r="A166" s="53">
        <v>1060000</v>
      </c>
      <c r="B166" s="54" t="s">
        <v>318</v>
      </c>
      <c r="C166" s="51"/>
      <c r="D166" s="55">
        <v>90438217.879999995</v>
      </c>
    </row>
    <row r="167" spans="1:4" ht="25.5">
      <c r="A167" s="53">
        <v>1050000</v>
      </c>
      <c r="B167" s="54" t="s">
        <v>319</v>
      </c>
      <c r="C167" s="51">
        <v>41462003.310000002</v>
      </c>
      <c r="D167" s="55">
        <v>-80461021.609999999</v>
      </c>
    </row>
    <row r="168" spans="1:4">
      <c r="A168" s="56"/>
      <c r="B168" s="57" t="s">
        <v>320</v>
      </c>
      <c r="C168" s="58">
        <f>C162-C122</f>
        <v>63462003.309999943</v>
      </c>
      <c r="D168" s="58">
        <f>D162-D122</f>
        <v>9977196.2699999809</v>
      </c>
    </row>
    <row r="170" spans="1:4">
      <c r="C170" s="2"/>
    </row>
  </sheetData>
  <autoFilter ref="A124:D162"/>
  <mergeCells count="8">
    <mergeCell ref="A124:A125"/>
    <mergeCell ref="B124:B125"/>
    <mergeCell ref="A164:D164"/>
    <mergeCell ref="A1:D1"/>
    <mergeCell ref="A2:D2"/>
    <mergeCell ref="A3:A4"/>
    <mergeCell ref="D3:D4"/>
    <mergeCell ref="B3:B4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EE2A293-D9B4-4730-956D-D81E747A07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2021-10-13T12:15:03Z</dcterms:created>
  <dcterms:modified xsi:type="dcterms:W3CDTF">2021-10-13T12:24:35Z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месяц)(2).xlsx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