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definedNames>
    <definedName name="_xlnm._FilterDatabase" localSheetId="0" hidden="1">Документ!$A$127:$D$163</definedName>
    <definedName name="_xlnm.Print_Titles" localSheetId="0">Документ!#REF!</definedName>
  </definedNames>
  <calcPr calcId="124519"/>
</workbook>
</file>

<file path=xl/calcChain.xml><?xml version="1.0" encoding="utf-8"?>
<calcChain xmlns="http://schemas.openxmlformats.org/spreadsheetml/2006/main">
  <c r="C169" i="2"/>
  <c r="D84" l="1"/>
  <c r="D83" s="1"/>
  <c r="D5" s="1"/>
  <c r="D124" s="1"/>
  <c r="D169" s="1"/>
  <c r="D88"/>
</calcChain>
</file>

<file path=xl/sharedStrings.xml><?xml version="1.0" encoding="utf-8"?>
<sst xmlns="http://schemas.openxmlformats.org/spreadsheetml/2006/main" count="325" uniqueCount="321">
  <si>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</si>
  <si>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</si>
  <si>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</si>
  <si>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</si>
  <si>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</si>
  <si>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Текущий год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</si>
  <si>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</si>
  <si>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</si>
  <si>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</si>
  <si>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</si>
  <si>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</si>
  <si>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</si>
  <si>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</si>
  <si>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</si>
  <si>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</si>
  <si>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</si>
  <si>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</si>
  <si>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</si>
  <si>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</si>
  <si>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</si>
  <si>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</si>
  <si>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</si>
  <si>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</si>
  <si>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</si>
  <si>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</si>
  <si>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</si>
  <si>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</si>
  <si>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</si>
  <si>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</si>
  <si>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</si>
  <si>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</si>
  <si>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</si>
  <si>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</si>
  <si>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</si>
  <si>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</si>
  <si>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</si>
  <si>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</si>
  <si>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</si>
  <si>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</si>
  <si>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</si>
  <si>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</si>
  <si>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</si>
  <si>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</si>
  <si>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</si>
  <si>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</si>
  <si>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</si>
  <si>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</si>
  <si>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</si>
  <si>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</si>
  <si>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</si>
  <si>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00010503020010000110</t>
  </si>
  <si>
    <t>Единый сельскохозяйственный налог (за налоговые периоды, истекшие до 1 января 2011 года)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</si>
  <si>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</si>
  <si>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</si>
  <si>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</si>
  <si>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</si>
  <si>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</si>
  <si>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</si>
  <si>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</si>
  <si>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</si>
  <si>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</si>
  <si>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</si>
  <si>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</si>
  <si>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</si>
  <si>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</si>
  <si>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</si>
  <si>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</si>
  <si>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</si>
  <si>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</si>
  <si>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</si>
  <si>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</si>
  <si>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</si>
  <si>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</si>
  <si>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</si>
  <si>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</si>
  <si>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</si>
  <si>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</si>
  <si>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</si>
  <si>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</si>
  <si>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</si>
  <si>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</si>
  <si>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</si>
  <si>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</si>
  <si>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</si>
  <si>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</si>
  <si>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</si>
  <si>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</si>
  <si>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</si>
  <si>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</si>
  <si>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</si>
  <si>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</si>
  <si>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</si>
  <si>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</si>
  <si>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</si>
  <si>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</si>
  <si>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</si>
  <si>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</si>
  <si>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</si>
  <si>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</si>
  <si>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</si>
  <si>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</si>
  <si>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</si>
  <si>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</si>
  <si>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</si>
  <si>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</si>
  <si>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</si>
  <si>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</si>
  <si>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</si>
  <si>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</si>
  <si>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</si>
  <si>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</si>
  <si>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</si>
  <si>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</si>
  <si>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</si>
  <si>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</si>
  <si>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</si>
  <si>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</si>
  <si>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</si>
  <si>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</si>
  <si>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</si>
  <si>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</si>
  <si>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</si>
  <si>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</si>
  <si>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</si>
  <si>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</si>
  <si>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</si>
  <si>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</si>
  <si>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</si>
  <si>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</si>
  <si>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</si>
  <si>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</si>
  <si>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</si>
  <si>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</si>
  <si>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</si>
  <si>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</si>
  <si>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</si>
  <si>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</si>
  <si>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</si>
  <si>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</si>
  <si>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</si>
  <si>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</si>
  <si>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</si>
  <si>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</si>
  <si>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</si>
  <si>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</si>
  <si>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</si>
  <si>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</si>
  <si>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</si>
  <si>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</si>
  <si>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Платежи в целях возмещения причиненного ущерба (убытков)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</si>
  <si>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</si>
  <si>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</si>
  <si>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</si>
  <si>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</si>
  <si>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</si>
  <si>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</si>
  <si>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</si>
  <si>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</si>
  <si>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</si>
  <si>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</si>
  <si>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</si>
  <si>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</si>
  <si>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</si>
  <si>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</si>
  <si>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</si>
  <si>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</si>
  <si>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</si>
  <si>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</si>
  <si>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</si>
  <si>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</si>
  <si>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</si>
  <si>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</si>
  <si>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</si>
  <si>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</si>
  <si>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</si>
  <si>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</si>
  <si>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</si>
  <si>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</si>
  <si>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</si>
  <si>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</si>
  <si>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</si>
  <si>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</si>
  <si>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</si>
  <si>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</si>
  <si>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</si>
  <si>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</si>
  <si>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</si>
  <si>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</si>
  <si>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</si>
  <si>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</si>
  <si>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</si>
  <si>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</si>
  <si>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00020225519000000150</t>
  </si>
  <si>
    <t>Субсидии бюджетам на поддержку отрасли культуры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</si>
  <si>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</si>
  <si>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</si>
  <si>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</si>
  <si>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</si>
  <si>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</si>
  <si>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</si>
  <si>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</si>
  <si>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</si>
  <si>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</si>
  <si>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</si>
  <si>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</si>
  <si>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</si>
  <si>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</si>
  <si>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</si>
  <si>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</si>
  <si>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</si>
  <si>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00020235469000000150</t>
  </si>
  <si>
    <t>Субвенции бюджетам на проведение Всероссийской переписи населения 2020 года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</si>
  <si>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</si>
  <si>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</si>
  <si>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</si>
  <si>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</si>
  <si>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</si>
  <si>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</si>
  <si>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</si>
  <si>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</si>
  <si>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</si>
  <si>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</si>
  <si>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</si>
  <si>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</si>
  <si>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00020705010050000150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</si>
  <si>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</si>
  <si>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00020705030050000150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</si>
  <si>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</si>
  <si>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</si>
  <si>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</si>
  <si>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</si>
  <si>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</si>
  <si>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</si>
  <si>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</si>
  <si>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</si>
  <si>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</si>
  <si>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</si>
  <si>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</si>
  <si>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</si>
  <si>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</si>
  <si>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Сведения об исполнении бюджета муниципального образования муниципального района "Сыктывдинский" за  2021 год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</si>
  <si>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</si>
  <si>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</si>
  <si>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</si>
  <si>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</si>
  <si>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</si>
  <si>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</si>
  <si>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</si>
  <si>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</si>
  <si>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</si>
  <si>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</si>
  <si>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</si>
  <si>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</si>
  <si>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</si>
  <si>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</si>
  <si>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</si>
  <si>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</si>
  <si>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</si>
  <si>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</si>
  <si>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</si>
  <si>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</si>
  <si>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</si>
  <si>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</si>
  <si>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</si>
  <si>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</si>
  <si>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</si>
  <si>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</si>
  <si>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</si>
  <si>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</si>
  <si>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</si>
  <si>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</si>
  <si>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</si>
  <si>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</si>
  <si>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</si>
  <si>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</si>
  <si>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</si>
  <si>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</si>
  <si>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</si>
  <si>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</si>
  <si>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</si>
  <si>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</si>
  <si>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</si>
  <si>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</si>
  <si>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</si>
  <si>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</si>
  <si>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</si>
  <si>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</si>
  <si>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</si>
  <si>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</si>
  <si>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</si>
  <si>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</si>
  <si>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</si>
  <si>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</si>
  <si>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</si>
  <si>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</si>
  <si>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</si>
  <si>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</si>
  <si>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</si>
  <si>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</si>
  <si>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</si>
  <si>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</si>
  <si>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</si>
  <si>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</si>
  <si>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</si>
  <si>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</si>
  <si>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</si>
  <si>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</si>
  <si>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</si>
  <si>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</si>
  <si>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</si>
  <si>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</si>
  <si>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</si>
  <si>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</si>
  <si>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</si>
  <si>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</si>
  <si>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</si>
  <si>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</si>
  <si>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</si>
  <si>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</si>
  <si>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</si>
  <si>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Итого источников финансирования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</si>
</sst>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0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4" fillId="2" borderId="7">
      <alignment horizontal="center" vertical="top" shrinkToFit="1"/>
    </xf>
    <xf numFmtId="0" fontId="4" fillId="2" borderId="8">
      <alignment horizontal="left" vertical="top" wrapText="1"/>
    </xf>
    <xf numFmtId="4" fontId="4" fillId="2" borderId="8">
      <alignment horizontal="right" vertical="top" wrapText="1" shrinkToFit="1"/>
    </xf>
    <xf numFmtId="4" fontId="4" fillId="2" borderId="9">
      <alignment horizontal="right" vertical="top" shrinkToFit="1"/>
    </xf>
    <xf numFmtId="49" fontId="3" fillId="3" borderId="10">
      <alignment horizontal="center" vertical="top" shrinkToFit="1"/>
    </xf>
    <xf numFmtId="0" fontId="3" fillId="3" borderId="11">
      <alignment horizontal="left" vertical="top" wrapText="1"/>
    </xf>
    <xf numFmtId="4" fontId="3" fillId="3" borderId="11">
      <alignment horizontal="right" vertical="top" shrinkToFit="1"/>
    </xf>
    <xf numFmtId="4" fontId="3" fillId="3" borderId="12">
      <alignment horizontal="right" vertical="top" shrinkToFit="1"/>
    </xf>
    <xf numFmtId="49" fontId="3" fillId="4" borderId="13">
      <alignment horizontal="center" vertical="top" shrinkToFit="1"/>
    </xf>
    <xf numFmtId="0" fontId="3" fillId="4" borderId="14">
      <alignment horizontal="left" vertical="top" wrapText="1"/>
    </xf>
    <xf numFmtId="4" fontId="3" fillId="4" borderId="14">
      <alignment horizontal="right" vertical="top" shrinkToFit="1"/>
    </xf>
    <xf numFmtId="4" fontId="3" fillId="4" borderId="15">
      <alignment horizontal="right" vertical="top" shrinkToFit="1"/>
    </xf>
    <xf numFmtId="49" fontId="5" fillId="0" borderId="13">
      <alignment horizontal="center" vertical="top" shrinkToFit="1"/>
    </xf>
    <xf numFmtId="0" fontId="2" fillId="0" borderId="14">
      <alignment horizontal="left" vertical="top" wrapText="1"/>
    </xf>
    <xf numFmtId="4" fontId="2" fillId="0" borderId="14">
      <alignment horizontal="right" vertical="top" shrinkToFit="1"/>
    </xf>
    <xf numFmtId="4" fontId="6" fillId="0" borderId="15">
      <alignment horizontal="right" vertical="top" shrinkToFit="1"/>
    </xf>
    <xf numFmtId="0" fontId="4" fillId="5" borderId="16"/>
    <xf numFmtId="0" fontId="4" fillId="5" borderId="17"/>
    <xf numFmtId="4" fontId="4" fillId="5" borderId="17">
      <alignment horizontal="right" shrinkToFit="1"/>
    </xf>
    <xf numFmtId="4" fontId="4" fillId="5" borderId="18">
      <alignment horizontal="right" shrinkToFit="1"/>
    </xf>
    <xf numFmtId="0" fontId="2" fillId="0" borderId="19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9" fontId="5" fillId="0" borderId="13">
      <alignment horizontal="center" vertical="top" shrinkToFit="1"/>
    </xf>
    <xf numFmtId="0" fontId="2" fillId="0" borderId="14">
      <alignment horizontal="left" vertical="top" wrapText="1"/>
    </xf>
    <xf numFmtId="4" fontId="2" fillId="0" borderId="14">
      <alignment horizontal="right" vertical="top" shrinkToFit="1"/>
    </xf>
    <xf numFmtId="4" fontId="6" fillId="0" borderId="15">
      <alignment horizontal="right" vertical="top" shrinkToFit="1"/>
    </xf>
    <xf numFmtId="4" fontId="12" fillId="0" borderId="24">
      <alignment horizontal="right" shrinkToFit="1"/>
    </xf>
  </cellStyleXfs>
  <cellXfs count="57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8" fillId="0" borderId="1" xfId="1" applyNumberFormat="1" applyFont="1" applyAlignment="1" applyProtection="1">
      <alignment horizontal="center" vertical="top" wrapText="1"/>
    </xf>
    <xf numFmtId="0" fontId="9" fillId="0" borderId="1" xfId="2" applyNumberFormat="1" applyFont="1" applyProtection="1">
      <alignment horizontal="right" vertical="top" wrapText="1"/>
    </xf>
    <xf numFmtId="0" fontId="9" fillId="0" borderId="1" xfId="2" applyFont="1">
      <alignment horizontal="right" vertical="top" wrapText="1"/>
    </xf>
    <xf numFmtId="0" fontId="9" fillId="0" borderId="1" xfId="29" applyNumberFormat="1" applyFont="1" applyProtection="1">
      <alignment horizontal="left" vertical="top" wrapText="1"/>
    </xf>
    <xf numFmtId="0" fontId="9" fillId="0" borderId="1" xfId="29" applyFont="1">
      <alignment horizontal="left" vertical="top" wrapText="1"/>
    </xf>
    <xf numFmtId="49" fontId="8" fillId="0" borderId="20" xfId="3" applyNumberFormat="1" applyFont="1" applyBorder="1" applyProtection="1">
      <alignment horizontal="center" vertical="center" wrapText="1"/>
    </xf>
    <xf numFmtId="49" fontId="8" fillId="0" borderId="20" xfId="4" applyNumberFormat="1" applyFont="1" applyBorder="1" applyProtection="1">
      <alignment horizontal="center" vertical="center" wrapText="1"/>
    </xf>
    <xf numFmtId="49" fontId="8" fillId="0" borderId="20" xfId="5" applyNumberFormat="1" applyFont="1" applyBorder="1" applyProtection="1">
      <alignment horizontal="center" vertical="center" wrapText="1"/>
    </xf>
    <xf numFmtId="49" fontId="8" fillId="2" borderId="20" xfId="8" applyNumberFormat="1" applyFont="1" applyBorder="1" applyProtection="1">
      <alignment horizontal="center" vertical="top" shrinkToFit="1"/>
    </xf>
    <xf numFmtId="0" fontId="8" fillId="2" borderId="20" xfId="9" applyNumberFormat="1" applyFont="1" applyBorder="1" applyProtection="1">
      <alignment horizontal="left" vertical="top" wrapText="1"/>
    </xf>
    <xf numFmtId="4" fontId="8" fillId="2" borderId="20" xfId="10" applyNumberFormat="1" applyFont="1" applyBorder="1" applyAlignment="1" applyProtection="1">
      <alignment horizontal="right" vertical="top" shrinkToFit="1"/>
    </xf>
    <xf numFmtId="4" fontId="8" fillId="2" borderId="20" xfId="11" applyNumberFormat="1" applyFont="1" applyBorder="1" applyProtection="1">
      <alignment horizontal="right" vertical="top" shrinkToFit="1"/>
    </xf>
    <xf numFmtId="49" fontId="9" fillId="6" borderId="20" xfId="12" applyNumberFormat="1" applyFont="1" applyFill="1" applyBorder="1" applyProtection="1">
      <alignment horizontal="center" vertical="top" shrinkToFit="1"/>
    </xf>
    <xf numFmtId="0" fontId="9" fillId="6" borderId="20" xfId="13" applyNumberFormat="1" applyFont="1" applyFill="1" applyBorder="1" applyProtection="1">
      <alignment horizontal="left" vertical="top" wrapText="1"/>
    </xf>
    <xf numFmtId="4" fontId="9" fillId="6" borderId="20" xfId="14" applyNumberFormat="1" applyFont="1" applyFill="1" applyBorder="1" applyProtection="1">
      <alignment horizontal="right" vertical="top" shrinkToFit="1"/>
    </xf>
    <xf numFmtId="4" fontId="9" fillId="6" borderId="20" xfId="15" applyNumberFormat="1" applyFont="1" applyFill="1" applyBorder="1" applyProtection="1">
      <alignment horizontal="right" vertical="top" shrinkToFit="1"/>
    </xf>
    <xf numFmtId="0" fontId="8" fillId="5" borderId="20" xfId="24" applyNumberFormat="1" applyFont="1" applyBorder="1" applyProtection="1"/>
    <xf numFmtId="0" fontId="8" fillId="5" borderId="20" xfId="25" applyNumberFormat="1" applyFont="1" applyBorder="1" applyProtection="1"/>
    <xf numFmtId="4" fontId="8" fillId="5" borderId="20" xfId="26" applyNumberFormat="1" applyFont="1" applyBorder="1" applyProtection="1">
      <alignment horizontal="right" shrinkToFit="1"/>
    </xf>
    <xf numFmtId="4" fontId="8" fillId="5" borderId="20" xfId="27" applyNumberFormat="1" applyFont="1" applyBorder="1" applyProtection="1">
      <alignment horizontal="right" shrinkToFit="1"/>
    </xf>
    <xf numFmtId="0" fontId="10" fillId="0" borderId="0" xfId="0" applyFont="1" applyProtection="1">
      <protection locked="0"/>
    </xf>
    <xf numFmtId="0" fontId="11" fillId="6" borderId="21" xfId="0" applyNumberFormat="1" applyFont="1" applyFill="1" applyBorder="1" applyAlignment="1">
      <alignment horizontal="center"/>
    </xf>
    <xf numFmtId="0" fontId="11" fillId="6" borderId="22" xfId="0" applyNumberFormat="1" applyFont="1" applyFill="1" applyBorder="1" applyAlignment="1">
      <alignment horizontal="center"/>
    </xf>
    <xf numFmtId="0" fontId="11" fillId="6" borderId="23" xfId="0" applyNumberFormat="1" applyFont="1" applyFill="1" applyBorder="1" applyAlignment="1">
      <alignment horizontal="center"/>
    </xf>
    <xf numFmtId="0" fontId="11" fillId="6" borderId="20" xfId="0" applyNumberFormat="1" applyFont="1" applyFill="1" applyBorder="1" applyAlignment="1">
      <alignment horizontal="center"/>
    </xf>
    <xf numFmtId="0" fontId="10" fillId="6" borderId="20" xfId="0" applyNumberFormat="1" applyFont="1" applyFill="1" applyBorder="1" applyAlignment="1">
      <alignment horizontal="left" vertical="center" wrapText="1"/>
    </xf>
    <xf numFmtId="4" fontId="10" fillId="6" borderId="20" xfId="0" applyNumberFormat="1" applyFont="1" applyFill="1" applyBorder="1" applyAlignment="1">
      <alignment horizontal="center" wrapText="1"/>
    </xf>
    <xf numFmtId="2" fontId="11" fillId="6" borderId="20" xfId="0" applyNumberFormat="1" applyFont="1" applyFill="1" applyBorder="1" applyAlignment="1">
      <alignment horizontal="center"/>
    </xf>
    <xf numFmtId="0" fontId="11" fillId="6" borderId="20" xfId="0" applyNumberFormat="1" applyFont="1" applyFill="1" applyBorder="1" applyAlignment="1">
      <alignment horizontal="center" vertical="center"/>
    </xf>
    <xf numFmtId="0" fontId="10" fillId="6" borderId="20" xfId="0" applyNumberFormat="1" applyFont="1" applyFill="1" applyBorder="1" applyAlignment="1">
      <alignment vertical="center" wrapText="1"/>
    </xf>
    <xf numFmtId="4" fontId="9" fillId="6" borderId="24" xfId="39" applyNumberFormat="1" applyFont="1" applyFill="1" applyProtection="1">
      <alignment horizontal="right" shrinkToFit="1"/>
    </xf>
    <xf numFmtId="0" fontId="10" fillId="7" borderId="20" xfId="0" applyNumberFormat="1" applyFont="1" applyFill="1" applyBorder="1"/>
    <xf numFmtId="0" fontId="11" fillId="7" borderId="20" xfId="0" applyNumberFormat="1" applyFont="1" applyFill="1" applyBorder="1"/>
    <xf numFmtId="4" fontId="11" fillId="7" borderId="20" xfId="0" applyNumberFormat="1" applyFont="1" applyFill="1" applyBorder="1" applyAlignment="1">
      <alignment horizontal="center"/>
    </xf>
    <xf numFmtId="0" fontId="9" fillId="0" borderId="1" xfId="28" applyNumberFormat="1" applyFont="1" applyBorder="1" applyProtection="1"/>
    <xf numFmtId="49" fontId="8" fillId="0" borderId="20" xfId="3" applyNumberFormat="1" applyFont="1" applyBorder="1" applyProtection="1">
      <alignment horizontal="center" vertical="center" wrapText="1"/>
    </xf>
    <xf numFmtId="49" fontId="8" fillId="0" borderId="20" xfId="4" applyNumberFormat="1" applyFont="1" applyBorder="1" applyProtection="1">
      <alignment horizontal="center" vertical="center" wrapText="1"/>
    </xf>
    <xf numFmtId="49" fontId="8" fillId="0" borderId="20" xfId="5" applyNumberFormat="1" applyFont="1" applyBorder="1" applyProtection="1">
      <alignment horizontal="center" vertical="center" wrapText="1"/>
    </xf>
    <xf numFmtId="49" fontId="8" fillId="0" borderId="20" xfId="3" applyFont="1" applyBorder="1">
      <alignment horizontal="center" vertical="center" wrapText="1"/>
    </xf>
    <xf numFmtId="49" fontId="8" fillId="0" borderId="20" xfId="6" applyNumberFormat="1" applyFont="1" applyBorder="1" applyProtection="1">
      <alignment horizontal="center" vertical="center" wrapText="1"/>
    </xf>
    <xf numFmtId="49" fontId="8" fillId="0" borderId="20" xfId="5" applyFont="1" applyBorder="1">
      <alignment horizontal="center" vertical="center" wrapText="1"/>
    </xf>
    <xf numFmtId="4" fontId="8" fillId="2" borderId="20" xfId="10" applyNumberFormat="1" applyFont="1" applyBorder="1" applyProtection="1">
      <alignment horizontal="right" vertical="top" wrapText="1" shrinkToFit="1"/>
    </xf>
    <xf numFmtId="49" fontId="8" fillId="3" borderId="20" xfId="12" applyNumberFormat="1" applyFont="1" applyBorder="1" applyProtection="1">
      <alignment horizontal="center" vertical="top" shrinkToFit="1"/>
    </xf>
    <xf numFmtId="0" fontId="8" fillId="3" borderId="20" xfId="13" applyNumberFormat="1" applyFont="1" applyBorder="1" applyProtection="1">
      <alignment horizontal="left" vertical="top" wrapText="1"/>
    </xf>
    <xf numFmtId="4" fontId="8" fillId="3" borderId="20" xfId="14" applyNumberFormat="1" applyFont="1" applyBorder="1" applyProtection="1">
      <alignment horizontal="right" vertical="top" shrinkToFit="1"/>
    </xf>
    <xf numFmtId="4" fontId="8" fillId="3" borderId="20" xfId="15" applyNumberFormat="1" applyFont="1" applyBorder="1" applyProtection="1">
      <alignment horizontal="right" vertical="top" shrinkToFit="1"/>
    </xf>
    <xf numFmtId="49" fontId="8" fillId="4" borderId="20" xfId="16" applyNumberFormat="1" applyFont="1" applyBorder="1" applyProtection="1">
      <alignment horizontal="center" vertical="top" shrinkToFit="1"/>
    </xf>
    <xf numFmtId="0" fontId="8" fillId="4" borderId="20" xfId="17" applyNumberFormat="1" applyFont="1" applyBorder="1" applyProtection="1">
      <alignment horizontal="left" vertical="top" wrapText="1"/>
    </xf>
    <xf numFmtId="4" fontId="8" fillId="4" borderId="20" xfId="18" applyNumberFormat="1" applyFont="1" applyBorder="1" applyProtection="1">
      <alignment horizontal="right" vertical="top" shrinkToFit="1"/>
    </xf>
    <xf numFmtId="4" fontId="8" fillId="4" borderId="20" xfId="19" applyNumberFormat="1" applyFont="1" applyBorder="1" applyProtection="1">
      <alignment horizontal="right" vertical="top" shrinkToFit="1"/>
    </xf>
    <xf numFmtId="49" fontId="9" fillId="0" borderId="20" xfId="20" applyNumberFormat="1" applyFont="1" applyBorder="1" applyProtection="1">
      <alignment horizontal="center" vertical="top" shrinkToFit="1"/>
    </xf>
    <xf numFmtId="0" fontId="9" fillId="0" borderId="20" xfId="21" applyNumberFormat="1" applyFont="1" applyBorder="1" applyProtection="1">
      <alignment horizontal="left" vertical="top" wrapText="1"/>
    </xf>
    <xf numFmtId="4" fontId="9" fillId="0" borderId="20" xfId="22" applyNumberFormat="1" applyFont="1" applyBorder="1" applyProtection="1">
      <alignment horizontal="right" vertical="top" shrinkToFit="1"/>
    </xf>
    <xf numFmtId="4" fontId="9" fillId="0" borderId="20" xfId="23" applyNumberFormat="1" applyFont="1" applyBorder="1" applyProtection="1">
      <alignment horizontal="right" vertical="top" shrinkToFit="1"/>
    </xf>
  </cellXfs>
  <cellStyles count="40">
    <cellStyle name="br" xfId="32"/>
    <cellStyle name="col" xfId="31"/>
    <cellStyle name="ex58" xfId="26"/>
    <cellStyle name="ex59" xfId="27"/>
    <cellStyle name="ex60" xfId="8"/>
    <cellStyle name="ex61" xfId="9"/>
    <cellStyle name="ex62" xfId="10"/>
    <cellStyle name="ex63" xfId="11"/>
    <cellStyle name="ex64" xfId="12"/>
    <cellStyle name="ex65" xfId="13"/>
    <cellStyle name="ex66" xfId="14"/>
    <cellStyle name="ex67" xfId="15"/>
    <cellStyle name="ex68" xfId="16"/>
    <cellStyle name="ex69" xfId="17"/>
    <cellStyle name="ex70" xfId="18"/>
    <cellStyle name="ex71" xfId="19"/>
    <cellStyle name="ex72" xfId="20"/>
    <cellStyle name="ex73" xfId="21"/>
    <cellStyle name="ex74" xfId="22"/>
    <cellStyle name="ex75" xfId="23"/>
    <cellStyle name="ex76" xfId="35"/>
    <cellStyle name="ex77" xfId="36"/>
    <cellStyle name="ex78" xfId="37"/>
    <cellStyle name="ex79" xfId="38"/>
    <cellStyle name="st57" xfId="2"/>
    <cellStyle name="style0" xfId="33"/>
    <cellStyle name="td" xfId="34"/>
    <cellStyle name="tr" xfId="30"/>
    <cellStyle name="xl_bot_header" xfId="7"/>
    <cellStyle name="xl_center_header" xfId="6"/>
    <cellStyle name="xl_footer" xfId="29"/>
    <cellStyle name="xl_header" xfId="1"/>
    <cellStyle name="xl_top_header" xfId="4"/>
    <cellStyle name="xl_top_left_header" xfId="3"/>
    <cellStyle name="xl_top_right_header" xfId="5"/>
    <cellStyle name="xl_total_bot" xfId="28"/>
    <cellStyle name="xl_total_center" xfId="25"/>
    <cellStyle name="xl_total_left" xfId="24"/>
    <cellStyle name="xl95" xfId="3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showGridLines="0" tabSelected="1" workbookViewId="0">
      <pane ySplit="4" topLeftCell="A158" activePane="bottomLeft" state="frozen"/>
      <selection pane="bottomLeft" activeCell="D172" sqref="D172"/>
    </sheetView>
  </sheetViews>
  <sheetFormatPr defaultRowHeight="15"/>
  <cols>
    <col min="1" max="1" width="21" style="1" customWidth="1"/>
    <col min="2" max="2" width="40.5703125" style="1" customWidth="1"/>
    <col min="3" max="3" width="14.5703125" style="1" customWidth="1"/>
    <col min="4" max="4" width="14.85546875" style="1" customWidth="1"/>
    <col min="5" max="5" width="9.140625" style="1"/>
    <col min="6" max="6" width="11.42578125" style="1" bestFit="1" customWidth="1"/>
    <col min="7" max="16384" width="9.140625" style="1"/>
  </cols>
  <sheetData>
    <row r="1" spans="1:6" ht="27" customHeight="1">
      <c r="A1" s="3" t="s">
        <v>240</v>
      </c>
      <c r="B1" s="3"/>
      <c r="C1" s="3"/>
      <c r="D1" s="3"/>
    </row>
    <row r="2" spans="1:6" ht="15.2" customHeight="1">
      <c r="A2" s="4" t="s">
        <v>0</v>
      </c>
      <c r="B2" s="5"/>
      <c r="C2" s="5"/>
      <c r="D2" s="5"/>
    </row>
    <row r="3" spans="1:6" ht="15.2" customHeight="1">
      <c r="A3" s="38" t="s">
        <v>1</v>
      </c>
      <c r="B3" s="39" t="s">
        <v>2</v>
      </c>
      <c r="C3" s="9" t="s">
        <v>3</v>
      </c>
      <c r="D3" s="40" t="s">
        <v>4</v>
      </c>
    </row>
    <row r="4" spans="1:6">
      <c r="A4" s="41"/>
      <c r="B4" s="39"/>
      <c r="C4" s="42" t="s">
        <v>5</v>
      </c>
      <c r="D4" s="43"/>
    </row>
    <row r="5" spans="1:6">
      <c r="A5" s="11" t="s">
        <v>6</v>
      </c>
      <c r="B5" s="12" t="s">
        <v>7</v>
      </c>
      <c r="C5" s="44">
        <v>357200310</v>
      </c>
      <c r="D5" s="14">
        <f>D6+D13+D19+D32+D37+D45+D50+D53+D61+D83</f>
        <v>357842673.30999994</v>
      </c>
      <c r="F5" s="2"/>
    </row>
    <row r="6" spans="1:6">
      <c r="A6" s="45" t="s">
        <v>8</v>
      </c>
      <c r="B6" s="46" t="s">
        <v>9</v>
      </c>
      <c r="C6" s="47">
        <v>277777000</v>
      </c>
      <c r="D6" s="48">
        <v>276435499.63999999</v>
      </c>
    </row>
    <row r="7" spans="1:6">
      <c r="A7" s="49" t="s">
        <v>10</v>
      </c>
      <c r="B7" s="50" t="s">
        <v>11</v>
      </c>
      <c r="C7" s="51">
        <v>277777000</v>
      </c>
      <c r="D7" s="52">
        <v>276435499.63999999</v>
      </c>
    </row>
    <row r="8" spans="1:6" ht="76.5">
      <c r="A8" s="53" t="s">
        <v>12</v>
      </c>
      <c r="B8" s="54" t="s">
        <v>13</v>
      </c>
      <c r="C8" s="55">
        <v>269552000</v>
      </c>
      <c r="D8" s="56">
        <v>267112973.52000001</v>
      </c>
    </row>
    <row r="9" spans="1:6" ht="114.75">
      <c r="A9" s="53" t="s">
        <v>14</v>
      </c>
      <c r="B9" s="54" t="s">
        <v>15</v>
      </c>
      <c r="C9" s="55">
        <v>2000000</v>
      </c>
      <c r="D9" s="56">
        <v>1998308.83</v>
      </c>
    </row>
    <row r="10" spans="1:6" ht="51">
      <c r="A10" s="53" t="s">
        <v>16</v>
      </c>
      <c r="B10" s="54" t="s">
        <v>17</v>
      </c>
      <c r="C10" s="55">
        <v>4500000</v>
      </c>
      <c r="D10" s="56">
        <v>4787930.25</v>
      </c>
    </row>
    <row r="11" spans="1:6" ht="102">
      <c r="A11" s="53" t="s">
        <v>18</v>
      </c>
      <c r="B11" s="54" t="s">
        <v>19</v>
      </c>
      <c r="C11" s="55">
        <v>110000</v>
      </c>
      <c r="D11" s="56">
        <v>122163.29</v>
      </c>
    </row>
    <row r="12" spans="1:6" ht="114.75">
      <c r="A12" s="53" t="s">
        <v>20</v>
      </c>
      <c r="B12" s="54" t="s">
        <v>21</v>
      </c>
      <c r="C12" s="55">
        <v>1615000</v>
      </c>
      <c r="D12" s="56">
        <v>2414123.75</v>
      </c>
    </row>
    <row r="13" spans="1:6" ht="38.25">
      <c r="A13" s="45" t="s">
        <v>22</v>
      </c>
      <c r="B13" s="46" t="s">
        <v>23</v>
      </c>
      <c r="C13" s="47">
        <v>22439700</v>
      </c>
      <c r="D13" s="48">
        <v>22871112.510000002</v>
      </c>
    </row>
    <row r="14" spans="1:6" ht="38.25">
      <c r="A14" s="49" t="s">
        <v>24</v>
      </c>
      <c r="B14" s="50" t="s">
        <v>25</v>
      </c>
      <c r="C14" s="51">
        <v>22439700</v>
      </c>
      <c r="D14" s="52">
        <v>22871112.510000002</v>
      </c>
    </row>
    <row r="15" spans="1:6" ht="76.5">
      <c r="A15" s="53" t="s">
        <v>26</v>
      </c>
      <c r="B15" s="54" t="s">
        <v>27</v>
      </c>
      <c r="C15" s="55">
        <v>10303500</v>
      </c>
      <c r="D15" s="56">
        <v>10558668.4</v>
      </c>
    </row>
    <row r="16" spans="1:6" ht="89.25">
      <c r="A16" s="53" t="s">
        <v>28</v>
      </c>
      <c r="B16" s="54" t="s">
        <v>29</v>
      </c>
      <c r="C16" s="55">
        <v>58700</v>
      </c>
      <c r="D16" s="56">
        <v>74256.28</v>
      </c>
    </row>
    <row r="17" spans="1:4" ht="76.5">
      <c r="A17" s="53" t="s">
        <v>30</v>
      </c>
      <c r="B17" s="54" t="s">
        <v>31</v>
      </c>
      <c r="C17" s="55">
        <v>13553700</v>
      </c>
      <c r="D17" s="56">
        <v>14038711.859999999</v>
      </c>
    </row>
    <row r="18" spans="1:4" ht="76.5">
      <c r="A18" s="53" t="s">
        <v>32</v>
      </c>
      <c r="B18" s="54" t="s">
        <v>33</v>
      </c>
      <c r="C18" s="55">
        <v>-1476200</v>
      </c>
      <c r="D18" s="56">
        <v>-1800524.03</v>
      </c>
    </row>
    <row r="19" spans="1:4">
      <c r="A19" s="45" t="s">
        <v>34</v>
      </c>
      <c r="B19" s="46" t="s">
        <v>35</v>
      </c>
      <c r="C19" s="47">
        <v>20306910</v>
      </c>
      <c r="D19" s="48">
        <v>20740486.609999999</v>
      </c>
    </row>
    <row r="20" spans="1:4" ht="25.5">
      <c r="A20" s="49" t="s">
        <v>36</v>
      </c>
      <c r="B20" s="50" t="s">
        <v>37</v>
      </c>
      <c r="C20" s="51">
        <v>22814000</v>
      </c>
      <c r="D20" s="52">
        <v>23250565.739999998</v>
      </c>
    </row>
    <row r="21" spans="1:4" ht="38.25">
      <c r="A21" s="53" t="s">
        <v>38</v>
      </c>
      <c r="B21" s="54" t="s">
        <v>39</v>
      </c>
      <c r="C21" s="55">
        <v>13526000</v>
      </c>
      <c r="D21" s="56">
        <v>13722061.699999999</v>
      </c>
    </row>
    <row r="22" spans="1:4" ht="51">
      <c r="A22" s="53" t="s">
        <v>40</v>
      </c>
      <c r="B22" s="54" t="s">
        <v>41</v>
      </c>
      <c r="C22" s="55">
        <v>9288000</v>
      </c>
      <c r="D22" s="56">
        <v>9528504.0399999991</v>
      </c>
    </row>
    <row r="23" spans="1:4" ht="25.5">
      <c r="A23" s="49" t="s">
        <v>42</v>
      </c>
      <c r="B23" s="50" t="s">
        <v>43</v>
      </c>
      <c r="C23" s="51">
        <v>2211000</v>
      </c>
      <c r="D23" s="52">
        <v>2233904.77</v>
      </c>
    </row>
    <row r="24" spans="1:4">
      <c r="A24" s="53"/>
      <c r="B24" s="54"/>
      <c r="C24" s="55">
        <v>-11000</v>
      </c>
      <c r="D24" s="56">
        <v>0</v>
      </c>
    </row>
    <row r="25" spans="1:4" ht="25.5">
      <c r="A25" s="53" t="s">
        <v>44</v>
      </c>
      <c r="B25" s="54" t="s">
        <v>43</v>
      </c>
      <c r="C25" s="55">
        <v>2222000</v>
      </c>
      <c r="D25" s="56">
        <v>2244960.19</v>
      </c>
    </row>
    <row r="26" spans="1:4" ht="38.25">
      <c r="A26" s="53" t="s">
        <v>45</v>
      </c>
      <c r="B26" s="54" t="s">
        <v>46</v>
      </c>
      <c r="C26" s="55">
        <v>0</v>
      </c>
      <c r="D26" s="56">
        <v>-11055.42</v>
      </c>
    </row>
    <row r="27" spans="1:4">
      <c r="A27" s="49" t="s">
        <v>47</v>
      </c>
      <c r="B27" s="50" t="s">
        <v>48</v>
      </c>
      <c r="C27" s="51">
        <v>-7114090</v>
      </c>
      <c r="D27" s="52">
        <v>-7086329.8899999997</v>
      </c>
    </row>
    <row r="28" spans="1:4">
      <c r="A28" s="53" t="s">
        <v>49</v>
      </c>
      <c r="B28" s="54" t="s">
        <v>48</v>
      </c>
      <c r="C28" s="55">
        <v>-7102090</v>
      </c>
      <c r="D28" s="56">
        <v>-7074302.96</v>
      </c>
    </row>
    <row r="29" spans="1:4" ht="38.25">
      <c r="A29" s="53" t="s">
        <v>50</v>
      </c>
      <c r="B29" s="54" t="s">
        <v>51</v>
      </c>
      <c r="C29" s="55">
        <v>-12000</v>
      </c>
      <c r="D29" s="56">
        <v>-12026.93</v>
      </c>
    </row>
    <row r="30" spans="1:4" ht="25.5">
      <c r="A30" s="49" t="s">
        <v>52</v>
      </c>
      <c r="B30" s="50" t="s">
        <v>53</v>
      </c>
      <c r="C30" s="51">
        <v>2396000</v>
      </c>
      <c r="D30" s="52">
        <v>2342345.9900000002</v>
      </c>
    </row>
    <row r="31" spans="1:4" ht="51">
      <c r="A31" s="53" t="s">
        <v>54</v>
      </c>
      <c r="B31" s="54" t="s">
        <v>55</v>
      </c>
      <c r="C31" s="55">
        <v>2396000</v>
      </c>
      <c r="D31" s="56">
        <v>2342345.9900000002</v>
      </c>
    </row>
    <row r="32" spans="1:4">
      <c r="A32" s="45" t="s">
        <v>56</v>
      </c>
      <c r="B32" s="46" t="s">
        <v>57</v>
      </c>
      <c r="C32" s="47">
        <v>4153000</v>
      </c>
      <c r="D32" s="48">
        <v>4092152.11</v>
      </c>
    </row>
    <row r="33" spans="1:4" ht="38.25">
      <c r="A33" s="49" t="s">
        <v>58</v>
      </c>
      <c r="B33" s="50" t="s">
        <v>59</v>
      </c>
      <c r="C33" s="51">
        <v>4148000</v>
      </c>
      <c r="D33" s="52">
        <v>4087152.11</v>
      </c>
    </row>
    <row r="34" spans="1:4" ht="51">
      <c r="A34" s="53" t="s">
        <v>60</v>
      </c>
      <c r="B34" s="54" t="s">
        <v>61</v>
      </c>
      <c r="C34" s="55">
        <v>4148000</v>
      </c>
      <c r="D34" s="56">
        <v>4087152.11</v>
      </c>
    </row>
    <row r="35" spans="1:4" ht="38.25">
      <c r="A35" s="49" t="s">
        <v>62</v>
      </c>
      <c r="B35" s="50" t="s">
        <v>63</v>
      </c>
      <c r="C35" s="51">
        <v>5000</v>
      </c>
      <c r="D35" s="52">
        <v>5000</v>
      </c>
    </row>
    <row r="36" spans="1:4" ht="38.25">
      <c r="A36" s="53" t="s">
        <v>64</v>
      </c>
      <c r="B36" s="54" t="s">
        <v>65</v>
      </c>
      <c r="C36" s="55">
        <v>5000</v>
      </c>
      <c r="D36" s="56">
        <v>5000</v>
      </c>
    </row>
    <row r="37" spans="1:4" ht="51">
      <c r="A37" s="45" t="s">
        <v>66</v>
      </c>
      <c r="B37" s="46" t="s">
        <v>67</v>
      </c>
      <c r="C37" s="47">
        <v>22534800</v>
      </c>
      <c r="D37" s="48">
        <v>22104910.620000001</v>
      </c>
    </row>
    <row r="38" spans="1:4" ht="102">
      <c r="A38" s="49" t="s">
        <v>68</v>
      </c>
      <c r="B38" s="50" t="s">
        <v>69</v>
      </c>
      <c r="C38" s="51">
        <v>22444800</v>
      </c>
      <c r="D38" s="52">
        <v>22082708.780000001</v>
      </c>
    </row>
    <row r="39" spans="1:4" ht="76.5">
      <c r="A39" s="53" t="s">
        <v>70</v>
      </c>
      <c r="B39" s="54" t="s">
        <v>71</v>
      </c>
      <c r="C39" s="55">
        <v>7500000</v>
      </c>
      <c r="D39" s="56">
        <v>7095839</v>
      </c>
    </row>
    <row r="40" spans="1:4" ht="89.25">
      <c r="A40" s="53" t="s">
        <v>72</v>
      </c>
      <c r="B40" s="54" t="s">
        <v>73</v>
      </c>
      <c r="C40" s="55">
        <v>54800</v>
      </c>
      <c r="D40" s="56">
        <v>61773.91</v>
      </c>
    </row>
    <row r="41" spans="1:4" ht="102">
      <c r="A41" s="53" t="s">
        <v>74</v>
      </c>
      <c r="B41" s="54" t="s">
        <v>75</v>
      </c>
      <c r="C41" s="55">
        <v>290000</v>
      </c>
      <c r="D41" s="56">
        <v>338236.48</v>
      </c>
    </row>
    <row r="42" spans="1:4" ht="51">
      <c r="A42" s="53" t="s">
        <v>76</v>
      </c>
      <c r="B42" s="54" t="s">
        <v>77</v>
      </c>
      <c r="C42" s="55">
        <v>14600000</v>
      </c>
      <c r="D42" s="56">
        <v>14586859.390000001</v>
      </c>
    </row>
    <row r="43" spans="1:4" ht="89.25">
      <c r="A43" s="49" t="s">
        <v>78</v>
      </c>
      <c r="B43" s="50" t="s">
        <v>79</v>
      </c>
      <c r="C43" s="51">
        <v>90000</v>
      </c>
      <c r="D43" s="52">
        <v>22201.84</v>
      </c>
    </row>
    <row r="44" spans="1:4" ht="89.25">
      <c r="A44" s="53" t="s">
        <v>80</v>
      </c>
      <c r="B44" s="54" t="s">
        <v>81</v>
      </c>
      <c r="C44" s="55">
        <v>90000</v>
      </c>
      <c r="D44" s="56">
        <v>22201.84</v>
      </c>
    </row>
    <row r="45" spans="1:4" ht="25.5">
      <c r="A45" s="45" t="s">
        <v>82</v>
      </c>
      <c r="B45" s="46" t="s">
        <v>83</v>
      </c>
      <c r="C45" s="47">
        <v>338400</v>
      </c>
      <c r="D45" s="48">
        <v>762200.4</v>
      </c>
    </row>
    <row r="46" spans="1:4" ht="25.5">
      <c r="A46" s="49" t="s">
        <v>84</v>
      </c>
      <c r="B46" s="50" t="s">
        <v>85</v>
      </c>
      <c r="C46" s="51">
        <v>338400</v>
      </c>
      <c r="D46" s="52">
        <v>762200.4</v>
      </c>
    </row>
    <row r="47" spans="1:4" ht="38.25">
      <c r="A47" s="53" t="s">
        <v>86</v>
      </c>
      <c r="B47" s="54" t="s">
        <v>87</v>
      </c>
      <c r="C47" s="55">
        <v>174800</v>
      </c>
      <c r="D47" s="56">
        <v>135280.29</v>
      </c>
    </row>
    <row r="48" spans="1:4" ht="25.5">
      <c r="A48" s="53" t="s">
        <v>88</v>
      </c>
      <c r="B48" s="54" t="s">
        <v>89</v>
      </c>
      <c r="C48" s="55">
        <v>79400</v>
      </c>
      <c r="D48" s="56">
        <v>558515.56999999995</v>
      </c>
    </row>
    <row r="49" spans="1:4" ht="25.5">
      <c r="A49" s="53" t="s">
        <v>90</v>
      </c>
      <c r="B49" s="54" t="s">
        <v>91</v>
      </c>
      <c r="C49" s="55">
        <v>84200</v>
      </c>
      <c r="D49" s="56">
        <v>68404.539999999994</v>
      </c>
    </row>
    <row r="50" spans="1:4" ht="38.25">
      <c r="A50" s="45" t="s">
        <v>92</v>
      </c>
      <c r="B50" s="46" t="s">
        <v>93</v>
      </c>
      <c r="C50" s="47">
        <v>471000</v>
      </c>
      <c r="D50" s="48">
        <v>517177.59</v>
      </c>
    </row>
    <row r="51" spans="1:4">
      <c r="A51" s="49" t="s">
        <v>94</v>
      </c>
      <c r="B51" s="50" t="s">
        <v>95</v>
      </c>
      <c r="C51" s="51">
        <v>471000</v>
      </c>
      <c r="D51" s="52">
        <v>517177.59</v>
      </c>
    </row>
    <row r="52" spans="1:4" ht="25.5">
      <c r="A52" s="53" t="s">
        <v>96</v>
      </c>
      <c r="B52" s="54" t="s">
        <v>97</v>
      </c>
      <c r="C52" s="55">
        <v>471000</v>
      </c>
      <c r="D52" s="56">
        <v>517177.59</v>
      </c>
    </row>
    <row r="53" spans="1:4" ht="25.5">
      <c r="A53" s="45" t="s">
        <v>98</v>
      </c>
      <c r="B53" s="46" t="s">
        <v>99</v>
      </c>
      <c r="C53" s="47">
        <v>6145000</v>
      </c>
      <c r="D53" s="48">
        <v>6674053.96</v>
      </c>
    </row>
    <row r="54" spans="1:4" ht="102">
      <c r="A54" s="49" t="s">
        <v>100</v>
      </c>
      <c r="B54" s="50" t="s">
        <v>101</v>
      </c>
      <c r="C54" s="51">
        <v>965000</v>
      </c>
      <c r="D54" s="52">
        <v>965055.03</v>
      </c>
    </row>
    <row r="55" spans="1:4" ht="102">
      <c r="A55" s="53" t="s">
        <v>102</v>
      </c>
      <c r="B55" s="54" t="s">
        <v>103</v>
      </c>
      <c r="C55" s="55">
        <v>965000</v>
      </c>
      <c r="D55" s="56">
        <v>965055.03</v>
      </c>
    </row>
    <row r="56" spans="1:4" ht="38.25">
      <c r="A56" s="49" t="s">
        <v>104</v>
      </c>
      <c r="B56" s="50" t="s">
        <v>105</v>
      </c>
      <c r="C56" s="51">
        <v>2500000</v>
      </c>
      <c r="D56" s="52">
        <v>3127829.2</v>
      </c>
    </row>
    <row r="57" spans="1:4" ht="38.25">
      <c r="A57" s="53" t="s">
        <v>106</v>
      </c>
      <c r="B57" s="54" t="s">
        <v>107</v>
      </c>
      <c r="C57" s="55">
        <v>2500000</v>
      </c>
      <c r="D57" s="56">
        <v>3127829.2</v>
      </c>
    </row>
    <row r="58" spans="1:4" ht="89.25">
      <c r="A58" s="49" t="s">
        <v>108</v>
      </c>
      <c r="B58" s="50" t="s">
        <v>109</v>
      </c>
      <c r="C58" s="51">
        <v>2680000</v>
      </c>
      <c r="D58" s="52">
        <v>2581169.73</v>
      </c>
    </row>
    <row r="59" spans="1:4" ht="76.5">
      <c r="A59" s="53" t="s">
        <v>110</v>
      </c>
      <c r="B59" s="54" t="s">
        <v>111</v>
      </c>
      <c r="C59" s="55">
        <v>2300000</v>
      </c>
      <c r="D59" s="56">
        <v>2067641.46</v>
      </c>
    </row>
    <row r="60" spans="1:4" ht="76.5">
      <c r="A60" s="53" t="s">
        <v>112</v>
      </c>
      <c r="B60" s="54" t="s">
        <v>113</v>
      </c>
      <c r="C60" s="55">
        <v>380000</v>
      </c>
      <c r="D60" s="56">
        <v>513528.27</v>
      </c>
    </row>
    <row r="61" spans="1:4" ht="25.5">
      <c r="A61" s="45" t="s">
        <v>114</v>
      </c>
      <c r="B61" s="46" t="s">
        <v>115</v>
      </c>
      <c r="C61" s="47">
        <v>2374500</v>
      </c>
      <c r="D61" s="48">
        <v>2891134.96</v>
      </c>
    </row>
    <row r="62" spans="1:4" ht="38.25">
      <c r="A62" s="49" t="s">
        <v>116</v>
      </c>
      <c r="B62" s="50" t="s">
        <v>117</v>
      </c>
      <c r="C62" s="51">
        <v>1695000</v>
      </c>
      <c r="D62" s="52">
        <v>1968649.61</v>
      </c>
    </row>
    <row r="63" spans="1:4" ht="63.75">
      <c r="A63" s="53" t="s">
        <v>118</v>
      </c>
      <c r="B63" s="54" t="s">
        <v>119</v>
      </c>
      <c r="C63" s="55">
        <v>73600</v>
      </c>
      <c r="D63" s="56">
        <v>80671.539999999994</v>
      </c>
    </row>
    <row r="64" spans="1:4" ht="89.25">
      <c r="A64" s="53" t="s">
        <v>120</v>
      </c>
      <c r="B64" s="54" t="s">
        <v>121</v>
      </c>
      <c r="C64" s="55">
        <v>343000</v>
      </c>
      <c r="D64" s="56">
        <v>388904.28</v>
      </c>
    </row>
    <row r="65" spans="1:4" ht="63.75">
      <c r="A65" s="53" t="s">
        <v>122</v>
      </c>
      <c r="B65" s="54" t="s">
        <v>123</v>
      </c>
      <c r="C65" s="55">
        <v>57200</v>
      </c>
      <c r="D65" s="56">
        <v>70733.210000000006</v>
      </c>
    </row>
    <row r="66" spans="1:4" ht="76.5">
      <c r="A66" s="53" t="s">
        <v>124</v>
      </c>
      <c r="B66" s="54" t="s">
        <v>125</v>
      </c>
      <c r="C66" s="55">
        <v>514100</v>
      </c>
      <c r="D66" s="56">
        <v>517000</v>
      </c>
    </row>
    <row r="67" spans="1:4" ht="63.75">
      <c r="A67" s="53" t="s">
        <v>126</v>
      </c>
      <c r="B67" s="54" t="s">
        <v>127</v>
      </c>
      <c r="C67" s="55">
        <v>9000</v>
      </c>
      <c r="D67" s="56">
        <v>8000</v>
      </c>
    </row>
    <row r="68" spans="1:4" ht="63.75">
      <c r="A68" s="53" t="s">
        <v>128</v>
      </c>
      <c r="B68" s="54" t="s">
        <v>129</v>
      </c>
      <c r="C68" s="55">
        <v>20000</v>
      </c>
      <c r="D68" s="56">
        <v>21000</v>
      </c>
    </row>
    <row r="69" spans="1:4" ht="76.5">
      <c r="A69" s="53" t="s">
        <v>130</v>
      </c>
      <c r="B69" s="54" t="s">
        <v>131</v>
      </c>
      <c r="C69" s="55">
        <v>178400</v>
      </c>
      <c r="D69" s="56">
        <v>169549.11</v>
      </c>
    </row>
    <row r="70" spans="1:4" ht="76.5">
      <c r="A70" s="53" t="s">
        <v>132</v>
      </c>
      <c r="B70" s="54" t="s">
        <v>133</v>
      </c>
      <c r="C70" s="55">
        <v>64000</v>
      </c>
      <c r="D70" s="56">
        <v>87964.38</v>
      </c>
    </row>
    <row r="71" spans="1:4" ht="76.5">
      <c r="A71" s="53" t="s">
        <v>134</v>
      </c>
      <c r="B71" s="54" t="s">
        <v>135</v>
      </c>
      <c r="C71" s="55">
        <v>4000</v>
      </c>
      <c r="D71" s="56">
        <v>5400</v>
      </c>
    </row>
    <row r="72" spans="1:4" ht="63.75">
      <c r="A72" s="53" t="s">
        <v>136</v>
      </c>
      <c r="B72" s="54" t="s">
        <v>137</v>
      </c>
      <c r="C72" s="55">
        <v>112000</v>
      </c>
      <c r="D72" s="56">
        <v>151705.29999999999</v>
      </c>
    </row>
    <row r="73" spans="1:4" ht="76.5">
      <c r="A73" s="53" t="s">
        <v>138</v>
      </c>
      <c r="B73" s="54" t="s">
        <v>139</v>
      </c>
      <c r="C73" s="55">
        <v>319700</v>
      </c>
      <c r="D73" s="56">
        <v>467721.79</v>
      </c>
    </row>
    <row r="74" spans="1:4" ht="127.5">
      <c r="A74" s="49" t="s">
        <v>140</v>
      </c>
      <c r="B74" s="50" t="s">
        <v>141</v>
      </c>
      <c r="C74" s="51">
        <v>0</v>
      </c>
      <c r="D74" s="52">
        <v>30000</v>
      </c>
    </row>
    <row r="75" spans="1:4" ht="153">
      <c r="A75" s="53" t="s">
        <v>142</v>
      </c>
      <c r="B75" s="54" t="s">
        <v>143</v>
      </c>
      <c r="C75" s="55">
        <v>0</v>
      </c>
      <c r="D75" s="56">
        <v>30000</v>
      </c>
    </row>
    <row r="76" spans="1:4" ht="127.5">
      <c r="A76" s="49" t="s">
        <v>144</v>
      </c>
      <c r="B76" s="50" t="s">
        <v>145</v>
      </c>
      <c r="C76" s="51">
        <v>82500</v>
      </c>
      <c r="D76" s="52">
        <v>84662.12</v>
      </c>
    </row>
    <row r="77" spans="1:4" ht="63.75">
      <c r="A77" s="53" t="s">
        <v>146</v>
      </c>
      <c r="B77" s="54" t="s">
        <v>147</v>
      </c>
      <c r="C77" s="55">
        <v>82500</v>
      </c>
      <c r="D77" s="56">
        <v>84662.12</v>
      </c>
    </row>
    <row r="78" spans="1:4" ht="25.5">
      <c r="A78" s="49" t="s">
        <v>148</v>
      </c>
      <c r="B78" s="50" t="s">
        <v>149</v>
      </c>
      <c r="C78" s="51">
        <v>513000</v>
      </c>
      <c r="D78" s="52">
        <v>723456.23</v>
      </c>
    </row>
    <row r="79" spans="1:4" ht="51">
      <c r="A79" s="53" t="s">
        <v>150</v>
      </c>
      <c r="B79" s="54" t="s">
        <v>151</v>
      </c>
      <c r="C79" s="55">
        <v>68000</v>
      </c>
      <c r="D79" s="56">
        <v>259708.41</v>
      </c>
    </row>
    <row r="80" spans="1:4" ht="76.5">
      <c r="A80" s="53" t="s">
        <v>152</v>
      </c>
      <c r="B80" s="54" t="s">
        <v>153</v>
      </c>
      <c r="C80" s="55">
        <v>445000</v>
      </c>
      <c r="D80" s="56">
        <v>463747.82</v>
      </c>
    </row>
    <row r="81" spans="1:4" ht="25.5">
      <c r="A81" s="49" t="s">
        <v>154</v>
      </c>
      <c r="B81" s="50" t="s">
        <v>155</v>
      </c>
      <c r="C81" s="51">
        <v>84000</v>
      </c>
      <c r="D81" s="52">
        <v>84367</v>
      </c>
    </row>
    <row r="82" spans="1:4" ht="127.5">
      <c r="A82" s="53" t="s">
        <v>156</v>
      </c>
      <c r="B82" s="54" t="s">
        <v>157</v>
      </c>
      <c r="C82" s="55">
        <v>84000</v>
      </c>
      <c r="D82" s="56">
        <v>84367</v>
      </c>
    </row>
    <row r="83" spans="1:4">
      <c r="A83" s="45" t="s">
        <v>158</v>
      </c>
      <c r="B83" s="46" t="s">
        <v>159</v>
      </c>
      <c r="C83" s="47">
        <v>660000</v>
      </c>
      <c r="D83" s="48">
        <f>D84+D86</f>
        <v>753944.91</v>
      </c>
    </row>
    <row r="84" spans="1:4">
      <c r="A84" s="49" t="s">
        <v>160</v>
      </c>
      <c r="B84" s="50" t="s">
        <v>161</v>
      </c>
      <c r="C84" s="51">
        <v>0</v>
      </c>
      <c r="D84" s="52">
        <f>D85</f>
        <v>88970.73</v>
      </c>
    </row>
    <row r="85" spans="1:4" ht="25.5">
      <c r="A85" s="53" t="s">
        <v>162</v>
      </c>
      <c r="B85" s="54" t="s">
        <v>163</v>
      </c>
      <c r="C85" s="55">
        <v>0</v>
      </c>
      <c r="D85" s="56">
        <v>88970.73</v>
      </c>
    </row>
    <row r="86" spans="1:4">
      <c r="A86" s="49" t="s">
        <v>164</v>
      </c>
      <c r="B86" s="50" t="s">
        <v>165</v>
      </c>
      <c r="C86" s="51">
        <v>660000</v>
      </c>
      <c r="D86" s="52">
        <v>664974.18000000005</v>
      </c>
    </row>
    <row r="87" spans="1:4" ht="25.5">
      <c r="A87" s="53" t="s">
        <v>166</v>
      </c>
      <c r="B87" s="54" t="s">
        <v>167</v>
      </c>
      <c r="C87" s="55">
        <v>660000</v>
      </c>
      <c r="D87" s="56">
        <v>664974.18000000005</v>
      </c>
    </row>
    <row r="88" spans="1:4">
      <c r="A88" s="11" t="s">
        <v>168</v>
      </c>
      <c r="B88" s="12" t="s">
        <v>169</v>
      </c>
      <c r="C88" s="44">
        <v>1357438945.25</v>
      </c>
      <c r="D88" s="14">
        <f>D89+D114+D118+D121</f>
        <v>1285241673.9899998</v>
      </c>
    </row>
    <row r="89" spans="1:4" ht="38.25">
      <c r="A89" s="45" t="s">
        <v>170</v>
      </c>
      <c r="B89" s="46" t="s">
        <v>171</v>
      </c>
      <c r="C89" s="47">
        <v>1351540045.25</v>
      </c>
      <c r="D89" s="48">
        <v>1279950873.0899999</v>
      </c>
    </row>
    <row r="90" spans="1:4" ht="25.5">
      <c r="A90" s="49" t="s">
        <v>172</v>
      </c>
      <c r="B90" s="50" t="s">
        <v>173</v>
      </c>
      <c r="C90" s="51">
        <v>109679053.51000001</v>
      </c>
      <c r="D90" s="52">
        <v>109679053.51000001</v>
      </c>
    </row>
    <row r="91" spans="1:4" ht="25.5">
      <c r="A91" s="53" t="s">
        <v>174</v>
      </c>
      <c r="B91" s="54" t="s">
        <v>175</v>
      </c>
      <c r="C91" s="55">
        <v>49843400</v>
      </c>
      <c r="D91" s="56">
        <v>49843400</v>
      </c>
    </row>
    <row r="92" spans="1:4" ht="25.5">
      <c r="A92" s="53" t="s">
        <v>176</v>
      </c>
      <c r="B92" s="54" t="s">
        <v>177</v>
      </c>
      <c r="C92" s="55">
        <v>45292500</v>
      </c>
      <c r="D92" s="56">
        <v>45292500</v>
      </c>
    </row>
    <row r="93" spans="1:4">
      <c r="A93" s="53" t="s">
        <v>178</v>
      </c>
      <c r="B93" s="54" t="s">
        <v>179</v>
      </c>
      <c r="C93" s="55">
        <v>14543153.51</v>
      </c>
      <c r="D93" s="56">
        <v>14543153.51</v>
      </c>
    </row>
    <row r="94" spans="1:4" ht="38.25">
      <c r="A94" s="49" t="s">
        <v>180</v>
      </c>
      <c r="B94" s="50" t="s">
        <v>181</v>
      </c>
      <c r="C94" s="51">
        <v>491073514.52999997</v>
      </c>
      <c r="D94" s="52">
        <v>421483130.13</v>
      </c>
    </row>
    <row r="95" spans="1:4" ht="127.5">
      <c r="A95" s="53" t="s">
        <v>182</v>
      </c>
      <c r="B95" s="54" t="s">
        <v>183</v>
      </c>
      <c r="C95" s="55">
        <v>232315712.40000001</v>
      </c>
      <c r="D95" s="56">
        <v>165210656.08000001</v>
      </c>
    </row>
    <row r="96" spans="1:4" ht="102">
      <c r="A96" s="53" t="s">
        <v>184</v>
      </c>
      <c r="B96" s="54" t="s">
        <v>185</v>
      </c>
      <c r="C96" s="55">
        <v>9175397.5299999993</v>
      </c>
      <c r="D96" s="56">
        <v>9175397.5299999993</v>
      </c>
    </row>
    <row r="97" spans="1:4" ht="63.75">
      <c r="A97" s="53" t="s">
        <v>186</v>
      </c>
      <c r="B97" s="54" t="s">
        <v>187</v>
      </c>
      <c r="C97" s="55">
        <v>14801700</v>
      </c>
      <c r="D97" s="56">
        <v>14801700</v>
      </c>
    </row>
    <row r="98" spans="1:4" ht="51">
      <c r="A98" s="53" t="s">
        <v>188</v>
      </c>
      <c r="B98" s="54" t="s">
        <v>189</v>
      </c>
      <c r="C98" s="55">
        <v>814333.56</v>
      </c>
      <c r="D98" s="56">
        <v>814333.56</v>
      </c>
    </row>
    <row r="99" spans="1:4" ht="38.25">
      <c r="A99" s="53" t="s">
        <v>190</v>
      </c>
      <c r="B99" s="54" t="s">
        <v>191</v>
      </c>
      <c r="C99" s="55">
        <v>785992.29</v>
      </c>
      <c r="D99" s="56">
        <v>785992.29</v>
      </c>
    </row>
    <row r="100" spans="1:4" ht="25.5">
      <c r="A100" s="53" t="s">
        <v>192</v>
      </c>
      <c r="B100" s="54" t="s">
        <v>193</v>
      </c>
      <c r="C100" s="55">
        <v>26951881.620000001</v>
      </c>
      <c r="D100" s="56">
        <v>26951881.620000001</v>
      </c>
    </row>
    <row r="101" spans="1:4">
      <c r="A101" s="53" t="s">
        <v>194</v>
      </c>
      <c r="B101" s="54" t="s">
        <v>195</v>
      </c>
      <c r="C101" s="55">
        <v>206228497.13</v>
      </c>
      <c r="D101" s="56">
        <v>203743169.05000001</v>
      </c>
    </row>
    <row r="102" spans="1:4" ht="25.5">
      <c r="A102" s="49" t="s">
        <v>196</v>
      </c>
      <c r="B102" s="50" t="s">
        <v>197</v>
      </c>
      <c r="C102" s="51">
        <v>726307992.32000005</v>
      </c>
      <c r="D102" s="52">
        <v>724309204.55999994</v>
      </c>
    </row>
    <row r="103" spans="1:4" ht="38.25">
      <c r="A103" s="53" t="s">
        <v>198</v>
      </c>
      <c r="B103" s="54" t="s">
        <v>199</v>
      </c>
      <c r="C103" s="55">
        <v>48164279.32</v>
      </c>
      <c r="D103" s="56">
        <v>46301559.32</v>
      </c>
    </row>
    <row r="104" spans="1:4" ht="76.5">
      <c r="A104" s="53" t="s">
        <v>200</v>
      </c>
      <c r="B104" s="54" t="s">
        <v>201</v>
      </c>
      <c r="C104" s="55">
        <v>10313900</v>
      </c>
      <c r="D104" s="56">
        <v>10313900</v>
      </c>
    </row>
    <row r="105" spans="1:4" ht="76.5">
      <c r="A105" s="53" t="s">
        <v>202</v>
      </c>
      <c r="B105" s="54" t="s">
        <v>203</v>
      </c>
      <c r="C105" s="55">
        <v>11956485</v>
      </c>
      <c r="D105" s="56">
        <v>11956485</v>
      </c>
    </row>
    <row r="106" spans="1:4" ht="63.75">
      <c r="A106" s="53" t="s">
        <v>204</v>
      </c>
      <c r="B106" s="54" t="s">
        <v>205</v>
      </c>
      <c r="C106" s="55">
        <v>13400</v>
      </c>
      <c r="D106" s="56">
        <v>2018</v>
      </c>
    </row>
    <row r="107" spans="1:4" ht="63.75">
      <c r="A107" s="53" t="s">
        <v>206</v>
      </c>
      <c r="B107" s="54" t="s">
        <v>207</v>
      </c>
      <c r="C107" s="55">
        <v>857034</v>
      </c>
      <c r="D107" s="56">
        <v>857034</v>
      </c>
    </row>
    <row r="108" spans="1:4" ht="76.5">
      <c r="A108" s="53" t="s">
        <v>208</v>
      </c>
      <c r="B108" s="54" t="s">
        <v>209</v>
      </c>
      <c r="C108" s="55">
        <v>857034</v>
      </c>
      <c r="D108" s="56">
        <v>857034</v>
      </c>
    </row>
    <row r="109" spans="1:4" ht="25.5">
      <c r="A109" s="53" t="s">
        <v>210</v>
      </c>
      <c r="B109" s="54" t="s">
        <v>211</v>
      </c>
      <c r="C109" s="55">
        <v>401260</v>
      </c>
      <c r="D109" s="56">
        <v>276574.24</v>
      </c>
    </row>
    <row r="110" spans="1:4">
      <c r="A110" s="53" t="s">
        <v>212</v>
      </c>
      <c r="B110" s="54" t="s">
        <v>213</v>
      </c>
      <c r="C110" s="55">
        <v>653744600</v>
      </c>
      <c r="D110" s="56">
        <v>653744600</v>
      </c>
    </row>
    <row r="111" spans="1:4">
      <c r="A111" s="49" t="s">
        <v>214</v>
      </c>
      <c r="B111" s="50" t="s">
        <v>215</v>
      </c>
      <c r="C111" s="51">
        <v>24479484.890000001</v>
      </c>
      <c r="D111" s="52">
        <v>24479484.890000001</v>
      </c>
    </row>
    <row r="112" spans="1:4" ht="63.75">
      <c r="A112" s="53" t="s">
        <v>216</v>
      </c>
      <c r="B112" s="54" t="s">
        <v>217</v>
      </c>
      <c r="C112" s="55">
        <v>598584.89</v>
      </c>
      <c r="D112" s="56">
        <v>598584.89</v>
      </c>
    </row>
    <row r="113" spans="1:4" ht="76.5">
      <c r="A113" s="53" t="s">
        <v>218</v>
      </c>
      <c r="B113" s="54" t="s">
        <v>219</v>
      </c>
      <c r="C113" s="55">
        <v>23880900</v>
      </c>
      <c r="D113" s="56">
        <v>23880900</v>
      </c>
    </row>
    <row r="114" spans="1:4">
      <c r="A114" s="45" t="s">
        <v>220</v>
      </c>
      <c r="B114" s="46" t="s">
        <v>221</v>
      </c>
      <c r="C114" s="47">
        <v>5898900</v>
      </c>
      <c r="D114" s="48">
        <v>5698900</v>
      </c>
    </row>
    <row r="115" spans="1:4" ht="25.5">
      <c r="A115" s="49" t="s">
        <v>222</v>
      </c>
      <c r="B115" s="50" t="s">
        <v>223</v>
      </c>
      <c r="C115" s="51">
        <v>5898900</v>
      </c>
      <c r="D115" s="52">
        <v>5698900</v>
      </c>
    </row>
    <row r="116" spans="1:4" ht="76.5">
      <c r="A116" s="53" t="s">
        <v>224</v>
      </c>
      <c r="B116" s="54" t="s">
        <v>225</v>
      </c>
      <c r="C116" s="55">
        <v>1700</v>
      </c>
      <c r="D116" s="56">
        <v>1700</v>
      </c>
    </row>
    <row r="117" spans="1:4" ht="25.5">
      <c r="A117" s="53" t="s">
        <v>226</v>
      </c>
      <c r="B117" s="54" t="s">
        <v>223</v>
      </c>
      <c r="C117" s="55">
        <v>5897200</v>
      </c>
      <c r="D117" s="56">
        <v>5697200</v>
      </c>
    </row>
    <row r="118" spans="1:4" ht="76.5">
      <c r="A118" s="45" t="s">
        <v>227</v>
      </c>
      <c r="B118" s="46" t="s">
        <v>228</v>
      </c>
      <c r="C118" s="47">
        <v>0</v>
      </c>
      <c r="D118" s="48">
        <v>466828.28</v>
      </c>
    </row>
    <row r="119" spans="1:4" ht="102">
      <c r="A119" s="49" t="s">
        <v>229</v>
      </c>
      <c r="B119" s="50" t="s">
        <v>230</v>
      </c>
      <c r="C119" s="51">
        <v>0</v>
      </c>
      <c r="D119" s="52">
        <v>466828.28</v>
      </c>
    </row>
    <row r="120" spans="1:4" ht="89.25">
      <c r="A120" s="53" t="s">
        <v>231</v>
      </c>
      <c r="B120" s="54" t="s">
        <v>232</v>
      </c>
      <c r="C120" s="55">
        <v>0</v>
      </c>
      <c r="D120" s="56">
        <v>466828.28</v>
      </c>
    </row>
    <row r="121" spans="1:4" ht="51">
      <c r="A121" s="45" t="s">
        <v>233</v>
      </c>
      <c r="B121" s="46" t="s">
        <v>234</v>
      </c>
      <c r="C121" s="47">
        <v>0</v>
      </c>
      <c r="D121" s="48">
        <v>-874927.38</v>
      </c>
    </row>
    <row r="122" spans="1:4" ht="51">
      <c r="A122" s="49" t="s">
        <v>235</v>
      </c>
      <c r="B122" s="50" t="s">
        <v>236</v>
      </c>
      <c r="C122" s="51">
        <v>0</v>
      </c>
      <c r="D122" s="52">
        <v>-874927.38</v>
      </c>
    </row>
    <row r="123" spans="1:4" ht="51">
      <c r="A123" s="53" t="s">
        <v>237</v>
      </c>
      <c r="B123" s="54" t="s">
        <v>238</v>
      </c>
      <c r="C123" s="55">
        <v>0</v>
      </c>
      <c r="D123" s="56">
        <v>-874927.38</v>
      </c>
    </row>
    <row r="124" spans="1:4">
      <c r="A124" s="19" t="s">
        <v>239</v>
      </c>
      <c r="B124" s="20"/>
      <c r="C124" s="21">
        <v>1714639255.25</v>
      </c>
      <c r="D124" s="22">
        <f>D88+D5</f>
        <v>1643084347.2999997</v>
      </c>
    </row>
    <row r="125" spans="1:4">
      <c r="A125" s="37"/>
      <c r="B125" s="37"/>
      <c r="C125" s="37"/>
      <c r="D125" s="37"/>
    </row>
    <row r="126" spans="1:4">
      <c r="A126" s="6"/>
      <c r="B126" s="7"/>
      <c r="C126" s="7"/>
      <c r="D126" s="7"/>
    </row>
    <row r="127" spans="1:4" ht="38.25">
      <c r="A127" s="8" t="s">
        <v>241</v>
      </c>
      <c r="B127" s="9" t="s">
        <v>242</v>
      </c>
      <c r="C127" s="9" t="s">
        <v>243</v>
      </c>
      <c r="D127" s="10" t="s">
        <v>244</v>
      </c>
    </row>
    <row r="128" spans="1:4">
      <c r="A128" s="11" t="s">
        <v>245</v>
      </c>
      <c r="B128" s="12" t="s">
        <v>246</v>
      </c>
      <c r="C128" s="13">
        <v>130618045.8</v>
      </c>
      <c r="D128" s="14">
        <v>118722687.63</v>
      </c>
    </row>
    <row r="129" spans="1:4" ht="38.25">
      <c r="A129" s="15" t="s">
        <v>247</v>
      </c>
      <c r="B129" s="16" t="s">
        <v>248</v>
      </c>
      <c r="C129" s="17">
        <v>3676403.51</v>
      </c>
      <c r="D129" s="18">
        <v>3657120.38</v>
      </c>
    </row>
    <row r="130" spans="1:4" ht="51">
      <c r="A130" s="15" t="s">
        <v>249</v>
      </c>
      <c r="B130" s="16" t="s">
        <v>250</v>
      </c>
      <c r="C130" s="17">
        <v>150000</v>
      </c>
      <c r="D130" s="18">
        <v>142680.81</v>
      </c>
    </row>
    <row r="131" spans="1:4" ht="51">
      <c r="A131" s="15" t="s">
        <v>251</v>
      </c>
      <c r="B131" s="16" t="s">
        <v>252</v>
      </c>
      <c r="C131" s="17">
        <v>77042111.790000007</v>
      </c>
      <c r="D131" s="18">
        <v>74141741.739999995</v>
      </c>
    </row>
    <row r="132" spans="1:4">
      <c r="A132" s="15" t="s">
        <v>253</v>
      </c>
      <c r="B132" s="16" t="s">
        <v>254</v>
      </c>
      <c r="C132" s="17">
        <v>13400</v>
      </c>
      <c r="D132" s="18">
        <v>2018</v>
      </c>
    </row>
    <row r="133" spans="1:4" ht="38.25">
      <c r="A133" s="15" t="s">
        <v>255</v>
      </c>
      <c r="B133" s="16" t="s">
        <v>256</v>
      </c>
      <c r="C133" s="17">
        <v>17961422.890000001</v>
      </c>
      <c r="D133" s="18">
        <v>17670781.5</v>
      </c>
    </row>
    <row r="134" spans="1:4">
      <c r="A134" s="15" t="s">
        <v>257</v>
      </c>
      <c r="B134" s="16" t="s">
        <v>258</v>
      </c>
      <c r="C134" s="17">
        <v>412992</v>
      </c>
      <c r="D134" s="18">
        <v>0</v>
      </c>
    </row>
    <row r="135" spans="1:4">
      <c r="A135" s="15" t="s">
        <v>259</v>
      </c>
      <c r="B135" s="16" t="s">
        <v>260</v>
      </c>
      <c r="C135" s="17">
        <v>31361715.609999999</v>
      </c>
      <c r="D135" s="18">
        <v>23108345.199999999</v>
      </c>
    </row>
    <row r="136" spans="1:4" ht="25.5">
      <c r="A136" s="11" t="s">
        <v>261</v>
      </c>
      <c r="B136" s="12" t="s">
        <v>262</v>
      </c>
      <c r="C136" s="13">
        <v>685492.69</v>
      </c>
      <c r="D136" s="14">
        <v>283803.8</v>
      </c>
    </row>
    <row r="137" spans="1:4" ht="38.25">
      <c r="A137" s="15" t="s">
        <v>263</v>
      </c>
      <c r="B137" s="16" t="s">
        <v>264</v>
      </c>
      <c r="C137" s="17">
        <v>685492.69</v>
      </c>
      <c r="D137" s="18">
        <v>283803.8</v>
      </c>
    </row>
    <row r="138" spans="1:4">
      <c r="A138" s="11" t="s">
        <v>265</v>
      </c>
      <c r="B138" s="12" t="s">
        <v>266</v>
      </c>
      <c r="C138" s="13">
        <v>89581030.010000005</v>
      </c>
      <c r="D138" s="14">
        <v>85653958.120000005</v>
      </c>
    </row>
    <row r="139" spans="1:4">
      <c r="A139" s="15" t="s">
        <v>267</v>
      </c>
      <c r="B139" s="16" t="s">
        <v>268</v>
      </c>
      <c r="C139" s="17">
        <v>64632978.130000003</v>
      </c>
      <c r="D139" s="18">
        <v>62597599.469999999</v>
      </c>
    </row>
    <row r="140" spans="1:4" ht="25.5">
      <c r="A140" s="15" t="s">
        <v>269</v>
      </c>
      <c r="B140" s="16" t="s">
        <v>270</v>
      </c>
      <c r="C140" s="17">
        <v>24948051.879999999</v>
      </c>
      <c r="D140" s="18">
        <v>23056358.649999999</v>
      </c>
    </row>
    <row r="141" spans="1:4" ht="25.5">
      <c r="A141" s="11" t="s">
        <v>271</v>
      </c>
      <c r="B141" s="12" t="s">
        <v>272</v>
      </c>
      <c r="C141" s="13">
        <v>274966077.38999999</v>
      </c>
      <c r="D141" s="14">
        <v>64353065.189999998</v>
      </c>
    </row>
    <row r="142" spans="1:4">
      <c r="A142" s="15" t="s">
        <v>273</v>
      </c>
      <c r="B142" s="16" t="s">
        <v>274</v>
      </c>
      <c r="C142" s="17">
        <v>256844731.75</v>
      </c>
      <c r="D142" s="18">
        <v>49683886.170000002</v>
      </c>
    </row>
    <row r="143" spans="1:4">
      <c r="A143" s="15" t="s">
        <v>275</v>
      </c>
      <c r="B143" s="16" t="s">
        <v>276</v>
      </c>
      <c r="C143" s="17">
        <v>12227616.18</v>
      </c>
      <c r="D143" s="18">
        <v>9232934.5600000005</v>
      </c>
    </row>
    <row r="144" spans="1:4">
      <c r="A144" s="15" t="s">
        <v>277</v>
      </c>
      <c r="B144" s="16" t="s">
        <v>278</v>
      </c>
      <c r="C144" s="17">
        <v>5893729.46</v>
      </c>
      <c r="D144" s="18">
        <v>5436244.46</v>
      </c>
    </row>
    <row r="145" spans="1:4">
      <c r="A145" s="11" t="s">
        <v>279</v>
      </c>
      <c r="B145" s="12" t="s">
        <v>280</v>
      </c>
      <c r="C145" s="13">
        <v>1009161722.8</v>
      </c>
      <c r="D145" s="14">
        <v>1003236545.55</v>
      </c>
    </row>
    <row r="146" spans="1:4">
      <c r="A146" s="15" t="s">
        <v>281</v>
      </c>
      <c r="B146" s="16" t="s">
        <v>282</v>
      </c>
      <c r="C146" s="17">
        <v>267178434.53999999</v>
      </c>
      <c r="D146" s="18">
        <v>265506312.03</v>
      </c>
    </row>
    <row r="147" spans="1:4">
      <c r="A147" s="15" t="s">
        <v>283</v>
      </c>
      <c r="B147" s="16" t="s">
        <v>284</v>
      </c>
      <c r="C147" s="17">
        <v>578742371.88999999</v>
      </c>
      <c r="D147" s="18">
        <v>575817937.38</v>
      </c>
    </row>
    <row r="148" spans="1:4">
      <c r="A148" s="15" t="s">
        <v>285</v>
      </c>
      <c r="B148" s="16" t="s">
        <v>286</v>
      </c>
      <c r="C148" s="17">
        <v>117546100.19</v>
      </c>
      <c r="D148" s="18">
        <v>116862574.02</v>
      </c>
    </row>
    <row r="149" spans="1:4">
      <c r="A149" s="15" t="s">
        <v>287</v>
      </c>
      <c r="B149" s="16" t="s">
        <v>288</v>
      </c>
      <c r="C149" s="17">
        <v>2243766.9700000002</v>
      </c>
      <c r="D149" s="18">
        <v>2243766.9700000002</v>
      </c>
    </row>
    <row r="150" spans="1:4">
      <c r="A150" s="15" t="s">
        <v>289</v>
      </c>
      <c r="B150" s="16" t="s">
        <v>290</v>
      </c>
      <c r="C150" s="17">
        <v>43451049.210000001</v>
      </c>
      <c r="D150" s="18">
        <v>42805955.149999999</v>
      </c>
    </row>
    <row r="151" spans="1:4">
      <c r="A151" s="11" t="s">
        <v>291</v>
      </c>
      <c r="B151" s="12" t="s">
        <v>292</v>
      </c>
      <c r="C151" s="13">
        <v>146631967.33000001</v>
      </c>
      <c r="D151" s="14">
        <v>146274160.56</v>
      </c>
    </row>
    <row r="152" spans="1:4">
      <c r="A152" s="15" t="s">
        <v>293</v>
      </c>
      <c r="B152" s="16" t="s">
        <v>294</v>
      </c>
      <c r="C152" s="17">
        <v>113384445.90000001</v>
      </c>
      <c r="D152" s="18">
        <v>113250411.52</v>
      </c>
    </row>
    <row r="153" spans="1:4" ht="25.5">
      <c r="A153" s="15" t="s">
        <v>295</v>
      </c>
      <c r="B153" s="16" t="s">
        <v>296</v>
      </c>
      <c r="C153" s="17">
        <v>33247521.43</v>
      </c>
      <c r="D153" s="18">
        <v>33023749.039999999</v>
      </c>
    </row>
    <row r="154" spans="1:4">
      <c r="A154" s="11" t="s">
        <v>297</v>
      </c>
      <c r="B154" s="12" t="s">
        <v>298</v>
      </c>
      <c r="C154" s="13">
        <v>56149657.969999999</v>
      </c>
      <c r="D154" s="14">
        <v>54014510.850000001</v>
      </c>
    </row>
    <row r="155" spans="1:4">
      <c r="A155" s="15" t="s">
        <v>299</v>
      </c>
      <c r="B155" s="16" t="s">
        <v>300</v>
      </c>
      <c r="C155" s="17">
        <v>7534851.0899999999</v>
      </c>
      <c r="D155" s="18">
        <v>7534851.0899999999</v>
      </c>
    </row>
    <row r="156" spans="1:4">
      <c r="A156" s="15" t="s">
        <v>301</v>
      </c>
      <c r="B156" s="16" t="s">
        <v>302</v>
      </c>
      <c r="C156" s="17">
        <v>15635941.380000001</v>
      </c>
      <c r="D156" s="18">
        <v>13823063.060000001</v>
      </c>
    </row>
    <row r="157" spans="1:4">
      <c r="A157" s="15" t="s">
        <v>303</v>
      </c>
      <c r="B157" s="16" t="s">
        <v>304</v>
      </c>
      <c r="C157" s="17">
        <v>32978865.5</v>
      </c>
      <c r="D157" s="18">
        <v>32656596.699999999</v>
      </c>
    </row>
    <row r="158" spans="1:4">
      <c r="A158" s="11" t="s">
        <v>305</v>
      </c>
      <c r="B158" s="12" t="s">
        <v>306</v>
      </c>
      <c r="C158" s="13">
        <v>11885128.57</v>
      </c>
      <c r="D158" s="14">
        <v>11701369.73</v>
      </c>
    </row>
    <row r="159" spans="1:4">
      <c r="A159" s="15" t="s">
        <v>307</v>
      </c>
      <c r="B159" s="16" t="s">
        <v>308</v>
      </c>
      <c r="C159" s="17">
        <v>11885128.57</v>
      </c>
      <c r="D159" s="18">
        <v>11701369.73</v>
      </c>
    </row>
    <row r="160" spans="1:4" ht="25.5">
      <c r="A160" s="11" t="s">
        <v>309</v>
      </c>
      <c r="B160" s="12" t="s">
        <v>310</v>
      </c>
      <c r="C160" s="13">
        <v>2936</v>
      </c>
      <c r="D160" s="14">
        <v>2936</v>
      </c>
    </row>
    <row r="161" spans="1:4" ht="25.5">
      <c r="A161" s="15" t="s">
        <v>311</v>
      </c>
      <c r="B161" s="16" t="s">
        <v>312</v>
      </c>
      <c r="C161" s="17">
        <v>2936</v>
      </c>
      <c r="D161" s="18">
        <v>2936</v>
      </c>
    </row>
    <row r="162" spans="1:4" ht="51">
      <c r="A162" s="11" t="s">
        <v>313</v>
      </c>
      <c r="B162" s="12" t="s">
        <v>314</v>
      </c>
      <c r="C162" s="13">
        <v>51219200</v>
      </c>
      <c r="D162" s="14">
        <v>51219200</v>
      </c>
    </row>
    <row r="163" spans="1:4" ht="38.25">
      <c r="A163" s="15" t="s">
        <v>315</v>
      </c>
      <c r="B163" s="16" t="s">
        <v>316</v>
      </c>
      <c r="C163" s="17">
        <v>51219200</v>
      </c>
      <c r="D163" s="18">
        <v>51219200</v>
      </c>
    </row>
    <row r="164" spans="1:4">
      <c r="A164" s="19" t="s">
        <v>239</v>
      </c>
      <c r="B164" s="20"/>
      <c r="C164" s="21">
        <v>1770901258.5599999</v>
      </c>
      <c r="D164" s="22">
        <v>1535462237.4300001</v>
      </c>
    </row>
    <row r="165" spans="1:4">
      <c r="A165" s="23"/>
      <c r="B165" s="23"/>
      <c r="C165" s="23"/>
      <c r="D165" s="23"/>
    </row>
    <row r="166" spans="1:4">
      <c r="A166" s="24" t="s">
        <v>317</v>
      </c>
      <c r="B166" s="25"/>
      <c r="C166" s="25"/>
      <c r="D166" s="26"/>
    </row>
    <row r="167" spans="1:4" ht="25.5">
      <c r="A167" s="27">
        <v>1020000</v>
      </c>
      <c r="B167" s="28" t="s">
        <v>318</v>
      </c>
      <c r="C167" s="29">
        <v>14800000</v>
      </c>
      <c r="D167" s="30"/>
    </row>
    <row r="168" spans="1:4" ht="25.5">
      <c r="A168" s="31">
        <v>1050000</v>
      </c>
      <c r="B168" s="32" t="s">
        <v>319</v>
      </c>
      <c r="C168" s="29">
        <v>41462003.310000002</v>
      </c>
      <c r="D168" s="33">
        <v>-107622109.87</v>
      </c>
    </row>
    <row r="169" spans="1:4">
      <c r="A169" s="34"/>
      <c r="B169" s="35" t="s">
        <v>320</v>
      </c>
      <c r="C169" s="36">
        <f>C164-C124</f>
        <v>56262003.309999943</v>
      </c>
      <c r="D169" s="36">
        <f>D164-D124</f>
        <v>-107622109.86999965</v>
      </c>
    </row>
    <row r="172" spans="1:4">
      <c r="C172" s="2"/>
      <c r="D172" s="2"/>
    </row>
  </sheetData>
  <mergeCells count="7">
    <mergeCell ref="A126:D126"/>
    <mergeCell ref="A166:D166"/>
    <mergeCell ref="A1:D1"/>
    <mergeCell ref="A2:D2"/>
    <mergeCell ref="A3:A4"/>
    <mergeCell ref="D3:D4"/>
    <mergeCell ref="B3:B4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аналитическая информация( месяц)&lt;/VariantName&gt;&#10;  &lt;VariantLink&gt;3443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27D84CD-5A1B-47CC-A7F7-FA128CAFC1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DESKTOP-FB12QV6\PCUSER_EM</dc:creator>
  <cp:lastModifiedBy>PCUSER_EM</cp:lastModifiedBy>
  <dcterms:created xsi:type="dcterms:W3CDTF">2022-01-20T13:12:34Z</dcterms:created>
  <dcterms:modified xsi:type="dcterms:W3CDTF">2022-01-20T13:24:50Z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аналитическая информация( месяц).xlsx</vt:lpwstr>
  </property>
  <property fmtid="{D5CDD505-2E9C-101B-9397-08002B2CF9AE}" pid="4" name="Версия клиента">
    <vt:lpwstr>21.1.34.10260 (.NET 4.7.2)</vt:lpwstr>
  </property>
  <property fmtid="{D5CDD505-2E9C-101B-9397-08002B2CF9AE}" pid="5" name="Версия базы">
    <vt:lpwstr>21.1.1422.1256770541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