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ДЧБ!$D$11</definedName>
    <definedName name="LAST_CELL" localSheetId="0">ДЧБ!$F$98</definedName>
    <definedName name="SIGN" localSheetId="0">ДЧБ!$A$11:$E$11</definedName>
  </definedNames>
  <calcPr calcId="145621"/>
</workbook>
</file>

<file path=xl/calcChain.xml><?xml version="1.0" encoding="utf-8"?>
<calcChain xmlns="http://schemas.openxmlformats.org/spreadsheetml/2006/main">
  <c r="C89" i="1" l="1"/>
  <c r="C96" i="1" l="1"/>
  <c r="C66" i="1"/>
  <c r="C57" i="1" l="1"/>
  <c r="C22" i="1"/>
  <c r="C14" i="1"/>
  <c r="C11" i="1"/>
  <c r="C24" i="1"/>
  <c r="C53" i="1"/>
  <c r="C62" i="1"/>
  <c r="C55" i="1"/>
  <c r="C28" i="1"/>
  <c r="C26" i="1"/>
  <c r="C7" i="1"/>
  <c r="C6" i="1" s="1"/>
  <c r="C17" i="1"/>
  <c r="C30" i="1"/>
  <c r="C46" i="1"/>
</calcChain>
</file>

<file path=xl/sharedStrings.xml><?xml version="1.0" encoding="utf-8"?>
<sst xmlns="http://schemas.openxmlformats.org/spreadsheetml/2006/main" count="203" uniqueCount="162">
  <si>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</si>
  <si>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</si>
  <si>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</si>
  <si>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</si>
  <si>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1 16 25 060 01 0000 140</t>
  </si>
  <si>
    <t>Денежные взыскания (штрафы) за нарушение земельного законодательства</t>
  </si>
  <si>
    <t>1 16 35 030 05 0000 140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</si>
  <si>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</si>
  <si>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</si>
  <si>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</si>
  <si>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</si>
  <si>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</si>
  <si>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</si>
  <si>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</si>
  <si>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</si>
  <si>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</si>
  <si>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</si>
  <si>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</si>
  <si>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</si>
  <si>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</si>
  <si>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</si>
  <si>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1 16 33 050 05 0000 140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</si>
  <si>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</si>
  <si>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</si>
  <si>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</si>
  <si>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</si>
  <si>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</si>
  <si>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</si>
  <si>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</si>
  <si>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1 05 01 011 01 0000 110</t>
  </si>
  <si>
    <t>Налог, взимаемый с налогоплательщиков, выбравших в качестве объекта налогообложения доходы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</si>
  <si>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</si>
  <si>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</si>
  <si>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1 05 02 010 02 0000 110</t>
  </si>
  <si>
    <t>Единый налог на вмененный доход для отдельных видов деятельности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</si>
  <si>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</si>
  <si>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</si>
  <si>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1 05 03 010 01 0000 110</t>
  </si>
  <si>
    <t>Единый сельскохозяйственный налог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</si>
  <si>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</si>
  <si>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</si>
  <si>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</si>
  <si>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</si>
  <si>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1 16 03 010 01 0000 140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</si>
  <si>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</si>
  <si>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>1 16 03 030 01 0000 140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</si>
  <si>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</si>
  <si>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</si>
  <si>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</si>
  <si>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</si>
  <si>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</si>
  <si>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</si>
  <si>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</si>
  <si>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1 16 30 030 01 0000 140</t>
  </si>
  <si>
    <t>Прочие денежные взыскания (штрафы) за правонарушения в области дорожного движения</t>
  </si>
  <si>
    <t>1 16 25 030 01 0000 140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</si>
  <si>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</si>
  <si>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1 16 25 050 01 0000 140</t>
  </si>
  <si>
    <t>Денежные взыскания (штрафы) за нарушение законодательства в области охраны окружающей среды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</si>
  <si>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</si>
  <si>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</si>
  <si>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</si>
  <si>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</si>
  <si>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</si>
  <si>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</si>
  <si>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</si>
  <si>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</si>
  <si>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</si>
  <si>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</si>
  <si>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1 13 02 995 05 0000 130</t>
  </si>
  <si>
    <t>Прочие доходы от компенсации затрат бюджетов муниципальных районов</t>
  </si>
  <si>
    <t>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</si>
  <si>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</si>
  <si>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</si>
  <si>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</si>
  <si>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1 14 06 313 10 0000 430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</si>
  <si>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</si>
  <si>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1 17 01 050 05 0000 180</t>
  </si>
  <si>
    <t>Невыясненные поступления, зачисляемые в бюджеты муниципальных районов</t>
  </si>
  <si>
    <t>1 17 05 050 05 0000 180</t>
  </si>
  <si>
    <t>Прочие неналоговые доходы бюджетов муниципальных районов</t>
  </si>
  <si>
    <t>Кссовое исполнение</t>
  </si>
  <si>
    <t>тыс. руб.</t>
  </si>
  <si>
    <t>048 Федеральная служба по надзору в сфере природопользования</t>
  </si>
  <si>
    <t>076 Федеральное агентство по рыболовству</t>
  </si>
  <si>
    <t>081 Федеральная служба по ветеринарному и фитосанитарному надзору</t>
  </si>
  <si>
    <t>100 Федеральное казначейство</t>
  </si>
  <si>
    <t>161 Федеральная антимонопольная служба</t>
  </si>
  <si>
    <t>177 Министерство Российской Федерации по делам гражданской обороны, чрезвычайным ситуациям и ликвидации последствий стихийных бедствий</t>
  </si>
  <si>
    <t>182 Федеральная налоговая служба</t>
  </si>
  <si>
    <t>188 Министерство внутренних дел Российской Федерации</t>
  </si>
  <si>
    <t>415 Генеральная прокуратура Российской Федерации</t>
  </si>
  <si>
    <t>843 Служба Республики Коми строительного, жилищного и технического надзора (контроля)</t>
  </si>
  <si>
    <t>875 Министерство образования РК</t>
  </si>
  <si>
    <t>923 Администрация муниципального образования муниципального района "Сыктывдинский"</t>
  </si>
  <si>
    <t>ВСЕГО ДОХОДОВ</t>
  </si>
  <si>
    <t>1</t>
  </si>
  <si>
    <t>2</t>
  </si>
  <si>
    <t>Наименование главного администратора доходов бюджетов муниципального района,кода классификации доходов бюджета</t>
  </si>
  <si>
    <t>956 Управление культуры администрации муниципального образования муниципального района "Сыктывдинский"</t>
  </si>
  <si>
    <t>1 11 07 015 05 0000 120</t>
  </si>
  <si>
    <t>852 Министерство природных ресурсов и охраны окружающей среды Республики Коми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</si>
  <si>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</si>
  <si>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157 Федеральная служба государственной статистики</t>
  </si>
  <si>
    <t>1 12 01 041 01 0000 120</t>
  </si>
  <si>
    <t xml:space="preserve">Плата за размещение отходов производства </t>
  </si>
  <si>
    <t>1 05 01 012 01 0000 110</t>
  </si>
  <si>
    <t>Суммы по искам о возмещении вреда, причиненного окружающей среде, подлежащие зачислению в бюджеты муниципальных районов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</si>
  <si>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</si>
  <si>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1 16 90 035 05 0000 140</t>
  </si>
  <si>
    <t xml:space="preserve">Доходы бюджета муниципального района "Сыктывдинский"                                            за 9 месяцев 2018 года по кодам классификации доходов бюджета </t>
  </si>
  <si>
    <t>141 Федеральная служба по надзору в сфере защиты прав потребителей и благополучия человека</t>
  </si>
  <si>
    <t>1 16 25 010 01 0000 140</t>
  </si>
  <si>
    <t>Денежные взыскания (штрафы) за нарушение законодательства Российской Федерации о недрах</t>
  </si>
  <si>
    <t>905 Контрольно-счетная палата муниципального образования муниципального района "Сыктывдинский"</t>
  </si>
  <si>
    <t>2 02 40 014 05 0000 151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</si>
  <si>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</si>
  <si>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2 02 20 299 05 0000 151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</si>
  <si>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</si>
  <si>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2 02 20 302 05 0000 151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</si>
  <si>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</si>
  <si>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2 02 29 999 05 0000 151</t>
  </si>
  <si>
    <t>Прочие субсидии бюджетам муниципальных районов</t>
  </si>
  <si>
    <t>2 02 30 024 05 0000 151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</si>
  <si>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</si>
  <si>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2 02 35 082 05 0000 151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</si>
  <si>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</si>
  <si>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</si>
  <si>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</si>
  <si>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2 02 35 176 05 0000 151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</si>
  <si>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</si>
  <si>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2 07 05 030 05 0000 180</t>
  </si>
  <si>
    <t>Прочие безвозмездные поступления в бюджеты муниципальных районов</t>
  </si>
  <si>
    <t>2 19 60 010 05 0000 151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</si>
  <si>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</si>
  <si>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2 02 25 467 05 0000 151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</si>
  <si>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</si>
  <si>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2 02 25 519 05 0000 151</t>
  </si>
  <si>
    <t>Субсидия бюджетам муниципальных районов на поддержку отрасли культуры</t>
  </si>
  <si>
    <t>2 18 05 020 05 0000 180</t>
  </si>
  <si>
    <t>Доходы бюджетов муниципальных районов от возврата автономными учреждениями остатков субсидий прошлых лет</t>
  </si>
  <si>
    <t>975 Управление образования администрации муниципального образования муниципального района "Сыктывдинский"</t>
  </si>
  <si>
    <t>2 02 30 029 05 0000 151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</si>
  <si>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</si>
  <si>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2 02 39 999 05 0000 151</t>
  </si>
  <si>
    <t>Прочие субвенции бюджетам муниципальных районов</t>
  </si>
  <si>
    <t>992 Управление финансов администрации муниципального образования муниципального района "Сыктывдинский"</t>
  </si>
  <si>
    <t>2 02 15 001 05 0000 151</t>
  </si>
  <si>
    <t>Дотации бюджетам муниципальных районов на выравнивание бюджетной обеспеченности</t>
  </si>
  <si>
    <t>2 02 15 002 05 0000 151</t>
  </si>
  <si>
    <t>Дотации бюджетам муниципальных районов на поддержку мер по обеспечению сбалансированности бюджетов</t>
  </si>
  <si>
    <t>2 02 35 118 05 0000 151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</si>
  <si>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</si>
  <si>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2 02 35 930 05 0000 151</t>
  </si>
  <si>
    <t>Субвенции бюджетам муниципальных районов на государственную регистрацию актов гражданского состояния</t>
  </si>
  <si>
    <t>2 02 49 999 05 0000 151</t>
  </si>
  <si>
    <t>Прочие межбюджетные трансферты, передаваемые бюджетам муниципальных районов</t>
  </si>
  <si>
    <t>2 18 60 010 05 0000 151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</si>
  <si>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</si>
  <si>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2 19 35 118 05 0000 151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</si>
  <si>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</si>
  <si>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Приложение  1 к постановлению администрации муниципального образования муниципального района "Сыктывдинский" от 30.10.2018 года № 10/965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</si>
</sst>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?"/>
    <numFmt numFmtId="165" formatCode="_-* #,##0.0_р_._-;\-* #,##0.0_р_._-;_-* &quot;-&quot;??_р_._-;_-@_-"/>
    <numFmt numFmtId="166" formatCode="#,##0.0"/>
  </numFmts>
  <fonts count="9" x14ac:knownFonts="1">
    <font>
      <sz val="10"/>
      <name val="Arial"/>
    </font>
    <font>
      <sz val="8.5"/>
      <name val="MS Sans Serif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Narrow"/>
    </font>
    <font>
      <sz val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0" fillId="0" borderId="0" xfId="0" applyBorder="1"/>
    <xf numFmtId="0" fontId="5" fillId="0" borderId="0" xfId="0" applyFont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5" fontId="3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6" fontId="4" fillId="0" borderId="1" xfId="0" applyNumberFormat="1" applyFont="1" applyBorder="1" applyAlignment="1" applyProtection="1">
      <alignment vertical="center" wrapText="1"/>
    </xf>
    <xf numFmtId="166" fontId="3" fillId="0" borderId="1" xfId="0" applyNumberFormat="1" applyFont="1" applyBorder="1" applyAlignment="1" applyProtection="1">
      <alignment vertical="center" wrapText="1"/>
    </xf>
    <xf numFmtId="166" fontId="3" fillId="0" borderId="7" xfId="0" applyNumberFormat="1" applyFont="1" applyBorder="1" applyAlignment="1" applyProtection="1">
      <alignment horizontal="center" vertical="center" wrapText="1"/>
    </xf>
    <xf numFmtId="166" fontId="4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13"/>
  <sheetViews>
    <sheetView showGridLines="0" tabSelected="1" workbookViewId="0">
      <selection activeCell="B1" sqref="B1:C1"/>
    </sheetView>
  </sheetViews>
  <sheetFormatPr defaultRowHeight="12.75" customHeight="1" outlineLevelRow="1" x14ac:dyDescent="0.2"/>
  <cols>
    <col min="1" max="1" width="19" customWidth="1"/>
    <col min="2" max="2" width="56" customWidth="1"/>
    <col min="3" max="3" width="11.140625" customWidth="1"/>
    <col min="4" max="4" width="12.85546875" customWidth="1"/>
    <col min="5" max="5" width="9.140625" hidden="1" customWidth="1"/>
    <col min="6" max="6" width="13.42578125" customWidth="1"/>
  </cols>
  <sheetData>
    <row r="1" spans="1:6" ht="29.25" customHeight="1" x14ac:dyDescent="0.2">
      <c r="A1" s="18"/>
      <c r="B1" s="31" t="s">
        <v>161</v>
      </c>
      <c r="C1" s="31"/>
      <c r="D1" s="1"/>
      <c r="E1" s="1"/>
      <c r="F1" s="1"/>
    </row>
    <row r="2" spans="1:6" ht="37.5" customHeight="1" x14ac:dyDescent="0.25">
      <c r="A2" s="30" t="s">
        <v>110</v>
      </c>
      <c r="B2" s="30"/>
      <c r="C2" s="30"/>
    </row>
    <row r="3" spans="1:6" x14ac:dyDescent="0.2">
      <c r="A3" s="1"/>
      <c r="B3" s="1"/>
      <c r="C3" s="3" t="s">
        <v>82</v>
      </c>
      <c r="D3" s="1"/>
      <c r="E3" s="1"/>
      <c r="F3" s="1"/>
    </row>
    <row r="4" spans="1:6" ht="32.25" customHeight="1" x14ac:dyDescent="0.2">
      <c r="A4" s="37" t="s">
        <v>98</v>
      </c>
      <c r="B4" s="38"/>
      <c r="C4" s="4" t="s">
        <v>81</v>
      </c>
    </row>
    <row r="5" spans="1:6" x14ac:dyDescent="0.2">
      <c r="A5" s="39" t="s">
        <v>96</v>
      </c>
      <c r="B5" s="40"/>
      <c r="C5" s="17" t="s">
        <v>97</v>
      </c>
      <c r="D5" s="2"/>
    </row>
    <row r="6" spans="1:6" ht="13.5" x14ac:dyDescent="0.25">
      <c r="A6" s="36" t="s">
        <v>95</v>
      </c>
      <c r="B6" s="36"/>
      <c r="C6" s="11">
        <f>C7+C11+C14+C17+C26+C28+C30+C46+C53+C55+C62+C66+C89+C96+C57+C24+C22+C64+C102</f>
        <v>817690.10000000009</v>
      </c>
      <c r="D6" s="5"/>
      <c r="E6" s="6"/>
    </row>
    <row r="7" spans="1:6" x14ac:dyDescent="0.2">
      <c r="A7" s="32" t="s">
        <v>83</v>
      </c>
      <c r="B7" s="32"/>
      <c r="C7" s="11">
        <f>SUM(C8:C10)</f>
        <v>322.89999999999998</v>
      </c>
      <c r="D7" s="7"/>
      <c r="E7" s="8"/>
    </row>
    <row r="8" spans="1:6" ht="25.5" outlineLevel="1" x14ac:dyDescent="0.2">
      <c r="A8" s="12" t="s">
        <v>0</v>
      </c>
      <c r="B8" s="13" t="s">
        <v>1</v>
      </c>
      <c r="C8" s="14">
        <v>56.1</v>
      </c>
      <c r="D8" s="9"/>
      <c r="E8" s="10"/>
    </row>
    <row r="9" spans="1:6" ht="25.5" outlineLevel="1" x14ac:dyDescent="0.2">
      <c r="A9" s="12" t="s">
        <v>2</v>
      </c>
      <c r="B9" s="13" t="s">
        <v>3</v>
      </c>
      <c r="C9" s="14">
        <v>232.4</v>
      </c>
      <c r="D9" s="9"/>
      <c r="E9" s="10"/>
    </row>
    <row r="10" spans="1:6" ht="25.5" outlineLevel="1" x14ac:dyDescent="0.2">
      <c r="A10" s="12" t="s">
        <v>104</v>
      </c>
      <c r="B10" s="13" t="s">
        <v>105</v>
      </c>
      <c r="C10" s="14">
        <v>34.4</v>
      </c>
      <c r="D10" s="9"/>
      <c r="E10" s="10"/>
    </row>
    <row r="11" spans="1:6" x14ac:dyDescent="0.2">
      <c r="A11" s="32" t="s">
        <v>84</v>
      </c>
      <c r="B11" s="32"/>
      <c r="C11" s="11">
        <f>C12+C13</f>
        <v>40.300000000000004</v>
      </c>
      <c r="D11" s="7"/>
      <c r="E11" s="8"/>
    </row>
    <row r="12" spans="1:6" ht="38.25" x14ac:dyDescent="0.2">
      <c r="A12" s="12" t="s">
        <v>109</v>
      </c>
      <c r="B12" s="15" t="s">
        <v>107</v>
      </c>
      <c r="C12" s="14">
        <v>1.7</v>
      </c>
      <c r="D12" s="7"/>
      <c r="E12" s="8"/>
    </row>
    <row r="13" spans="1:6" ht="38.25" outlineLevel="1" x14ac:dyDescent="0.2">
      <c r="A13" s="12" t="s">
        <v>7</v>
      </c>
      <c r="B13" s="13" t="s">
        <v>8</v>
      </c>
      <c r="C13" s="14">
        <v>38.6</v>
      </c>
      <c r="D13" s="9"/>
      <c r="E13" s="10"/>
    </row>
    <row r="14" spans="1:6" x14ac:dyDescent="0.2">
      <c r="A14" s="32" t="s">
        <v>85</v>
      </c>
      <c r="B14" s="32"/>
      <c r="C14" s="11">
        <f>SUM(C15:C16)</f>
        <v>169.8</v>
      </c>
      <c r="D14" s="9"/>
      <c r="E14" s="10"/>
    </row>
    <row r="15" spans="1:6" ht="25.5" outlineLevel="1" x14ac:dyDescent="0.2">
      <c r="A15" s="12" t="s">
        <v>4</v>
      </c>
      <c r="B15" s="13" t="s">
        <v>5</v>
      </c>
      <c r="C15" s="14">
        <v>109.4</v>
      </c>
      <c r="D15" s="7"/>
      <c r="E15" s="8"/>
    </row>
    <row r="16" spans="1:6" ht="51" outlineLevel="1" x14ac:dyDescent="0.2">
      <c r="A16" s="12" t="s">
        <v>9</v>
      </c>
      <c r="B16" s="13" t="s">
        <v>10</v>
      </c>
      <c r="C16" s="14">
        <v>60.4</v>
      </c>
      <c r="D16" s="9"/>
      <c r="E16" s="10"/>
    </row>
    <row r="17" spans="1:5" x14ac:dyDescent="0.2">
      <c r="A17" s="32" t="s">
        <v>86</v>
      </c>
      <c r="B17" s="32"/>
      <c r="C17" s="24">
        <f>SUM(C18:C21)</f>
        <v>14447.8</v>
      </c>
      <c r="D17" s="9"/>
      <c r="E17" s="10"/>
    </row>
    <row r="18" spans="1:5" ht="51" outlineLevel="1" x14ac:dyDescent="0.2">
      <c r="A18" s="12" t="s">
        <v>11</v>
      </c>
      <c r="B18" s="13" t="s">
        <v>12</v>
      </c>
      <c r="C18" s="25">
        <v>6291.7</v>
      </c>
      <c r="D18" s="7"/>
      <c r="E18" s="8"/>
    </row>
    <row r="19" spans="1:5" ht="63.75" outlineLevel="1" x14ac:dyDescent="0.2">
      <c r="A19" s="12" t="s">
        <v>13</v>
      </c>
      <c r="B19" s="16" t="s">
        <v>14</v>
      </c>
      <c r="C19" s="25">
        <v>57.1</v>
      </c>
      <c r="D19" s="9"/>
      <c r="E19" s="10"/>
    </row>
    <row r="20" spans="1:5" ht="51" outlineLevel="1" x14ac:dyDescent="0.2">
      <c r="A20" s="12" t="s">
        <v>15</v>
      </c>
      <c r="B20" s="13" t="s">
        <v>16</v>
      </c>
      <c r="C20" s="25">
        <v>9508.2999999999993</v>
      </c>
      <c r="D20" s="9"/>
      <c r="E20" s="10"/>
    </row>
    <row r="21" spans="1:5" ht="51" outlineLevel="1" x14ac:dyDescent="0.2">
      <c r="A21" s="12" t="s">
        <v>17</v>
      </c>
      <c r="B21" s="13" t="s">
        <v>18</v>
      </c>
      <c r="C21" s="25">
        <v>-1409.3</v>
      </c>
      <c r="D21" s="9"/>
      <c r="E21" s="10"/>
    </row>
    <row r="22" spans="1:5" outlineLevel="1" x14ac:dyDescent="0.2">
      <c r="A22" s="32" t="s">
        <v>111</v>
      </c>
      <c r="B22" s="32"/>
      <c r="C22" s="24">
        <f>C23</f>
        <v>30</v>
      </c>
      <c r="D22" s="9"/>
      <c r="E22" s="10"/>
    </row>
    <row r="23" spans="1:5" ht="38.25" outlineLevel="1" x14ac:dyDescent="0.2">
      <c r="A23" s="12" t="s">
        <v>51</v>
      </c>
      <c r="B23" s="13" t="s">
        <v>52</v>
      </c>
      <c r="C23" s="25">
        <v>30</v>
      </c>
      <c r="D23" s="9"/>
      <c r="E23" s="10"/>
    </row>
    <row r="24" spans="1:5" outlineLevel="1" x14ac:dyDescent="0.2">
      <c r="A24" s="32" t="s">
        <v>103</v>
      </c>
      <c r="B24" s="32"/>
      <c r="C24" s="24">
        <f>C25</f>
        <v>15</v>
      </c>
      <c r="D24" s="9"/>
      <c r="E24" s="10"/>
    </row>
    <row r="25" spans="1:5" ht="38.25" outlineLevel="1" x14ac:dyDescent="0.2">
      <c r="A25" s="12" t="s">
        <v>7</v>
      </c>
      <c r="B25" s="13" t="s">
        <v>8</v>
      </c>
      <c r="C25" s="25">
        <v>15</v>
      </c>
      <c r="D25" s="7"/>
      <c r="E25" s="8"/>
    </row>
    <row r="26" spans="1:5" x14ac:dyDescent="0.2">
      <c r="A26" s="32" t="s">
        <v>87</v>
      </c>
      <c r="B26" s="32"/>
      <c r="C26" s="24">
        <f>C27</f>
        <v>177</v>
      </c>
      <c r="D26" s="9"/>
      <c r="E26" s="10"/>
    </row>
    <row r="27" spans="1:5" ht="51" outlineLevel="1" x14ac:dyDescent="0.2">
      <c r="A27" s="12" t="s">
        <v>21</v>
      </c>
      <c r="B27" s="13" t="s">
        <v>22</v>
      </c>
      <c r="C27" s="25">
        <v>177</v>
      </c>
      <c r="D27" s="7"/>
      <c r="E27" s="8"/>
    </row>
    <row r="28" spans="1:5" x14ac:dyDescent="0.2">
      <c r="A28" s="32" t="s">
        <v>88</v>
      </c>
      <c r="B28" s="32"/>
      <c r="C28" s="24">
        <f>C29</f>
        <v>4.8</v>
      </c>
      <c r="D28" s="9"/>
      <c r="E28" s="10"/>
    </row>
    <row r="29" spans="1:5" ht="38.25" outlineLevel="1" x14ac:dyDescent="0.2">
      <c r="A29" s="12" t="s">
        <v>7</v>
      </c>
      <c r="B29" s="13" t="s">
        <v>8</v>
      </c>
      <c r="C29" s="25">
        <v>4.8</v>
      </c>
      <c r="D29" s="7"/>
      <c r="E29" s="8"/>
    </row>
    <row r="30" spans="1:5" x14ac:dyDescent="0.2">
      <c r="A30" s="32" t="s">
        <v>89</v>
      </c>
      <c r="B30" s="32"/>
      <c r="C30" s="24">
        <f>SUM(C31:C45)</f>
        <v>217770.80000000002</v>
      </c>
      <c r="D30" s="9"/>
      <c r="E30" s="10"/>
    </row>
    <row r="31" spans="1:5" ht="63.75" outlineLevel="1" x14ac:dyDescent="0.2">
      <c r="A31" s="12" t="s">
        <v>23</v>
      </c>
      <c r="B31" s="13" t="s">
        <v>24</v>
      </c>
      <c r="C31" s="25">
        <v>168832.1</v>
      </c>
      <c r="D31" s="7"/>
      <c r="E31" s="8"/>
    </row>
    <row r="32" spans="1:5" ht="89.25" outlineLevel="1" x14ac:dyDescent="0.2">
      <c r="A32" s="12" t="s">
        <v>25</v>
      </c>
      <c r="B32" s="16" t="s">
        <v>26</v>
      </c>
      <c r="C32" s="25">
        <v>709.9</v>
      </c>
      <c r="D32" s="9"/>
      <c r="E32" s="10"/>
    </row>
    <row r="33" spans="1:5" ht="38.25" outlineLevel="1" x14ac:dyDescent="0.2">
      <c r="A33" s="12" t="s">
        <v>27</v>
      </c>
      <c r="B33" s="13" t="s">
        <v>28</v>
      </c>
      <c r="C33" s="25">
        <v>1932</v>
      </c>
      <c r="D33" s="9"/>
      <c r="E33" s="10"/>
    </row>
    <row r="34" spans="1:5" ht="25.5" outlineLevel="1" x14ac:dyDescent="0.2">
      <c r="A34" s="12" t="s">
        <v>29</v>
      </c>
      <c r="B34" s="13" t="s">
        <v>30</v>
      </c>
      <c r="C34" s="25">
        <v>13097</v>
      </c>
      <c r="D34" s="9"/>
      <c r="E34" s="10"/>
    </row>
    <row r="35" spans="1:5" ht="38.25" outlineLevel="1" x14ac:dyDescent="0.2">
      <c r="A35" s="12" t="s">
        <v>106</v>
      </c>
      <c r="B35" s="15" t="s">
        <v>108</v>
      </c>
      <c r="C35" s="25">
        <v>6</v>
      </c>
      <c r="D35" s="9"/>
      <c r="E35" s="10"/>
    </row>
    <row r="36" spans="1:5" ht="51" outlineLevel="1" x14ac:dyDescent="0.2">
      <c r="A36" s="12" t="s">
        <v>31</v>
      </c>
      <c r="B36" s="13" t="s">
        <v>32</v>
      </c>
      <c r="C36" s="25">
        <v>6325.4</v>
      </c>
      <c r="D36" s="9"/>
      <c r="E36" s="10"/>
    </row>
    <row r="37" spans="1:5" ht="25.5" outlineLevel="1" x14ac:dyDescent="0.2">
      <c r="A37" s="12" t="s">
        <v>33</v>
      </c>
      <c r="B37" s="13" t="s">
        <v>34</v>
      </c>
      <c r="C37" s="25">
        <v>6449.8</v>
      </c>
      <c r="D37" s="9"/>
      <c r="E37" s="10"/>
    </row>
    <row r="38" spans="1:5" ht="38.25" outlineLevel="1" x14ac:dyDescent="0.2">
      <c r="A38" s="12" t="s">
        <v>35</v>
      </c>
      <c r="B38" s="13" t="s">
        <v>36</v>
      </c>
      <c r="C38" s="25">
        <v>-2.4</v>
      </c>
      <c r="D38" s="9"/>
      <c r="E38" s="10"/>
    </row>
    <row r="39" spans="1:5" outlineLevel="1" x14ac:dyDescent="0.2">
      <c r="A39" s="12" t="s">
        <v>37</v>
      </c>
      <c r="B39" s="13" t="s">
        <v>38</v>
      </c>
      <c r="C39" s="25">
        <v>16664.2</v>
      </c>
      <c r="D39" s="9"/>
      <c r="E39" s="10"/>
    </row>
    <row r="40" spans="1:5" ht="38.25" outlineLevel="1" x14ac:dyDescent="0.2">
      <c r="A40" s="12" t="s">
        <v>39</v>
      </c>
      <c r="B40" s="13" t="s">
        <v>40</v>
      </c>
      <c r="C40" s="25">
        <v>553.5</v>
      </c>
      <c r="D40" s="9"/>
      <c r="E40" s="10"/>
    </row>
    <row r="41" spans="1:5" ht="38.25" outlineLevel="1" x14ac:dyDescent="0.2">
      <c r="A41" s="12" t="s">
        <v>41</v>
      </c>
      <c r="B41" s="13" t="s">
        <v>42</v>
      </c>
      <c r="C41" s="25">
        <v>3094.7</v>
      </c>
      <c r="D41" s="9"/>
      <c r="E41" s="10"/>
    </row>
    <row r="42" spans="1:5" ht="51" outlineLevel="1" x14ac:dyDescent="0.2">
      <c r="A42" s="12" t="s">
        <v>43</v>
      </c>
      <c r="B42" s="13" t="s">
        <v>44</v>
      </c>
      <c r="C42" s="25">
        <v>78.5</v>
      </c>
      <c r="D42" s="9"/>
      <c r="E42" s="10"/>
    </row>
    <row r="43" spans="1:5" ht="51" outlineLevel="1" x14ac:dyDescent="0.2">
      <c r="A43" s="12" t="s">
        <v>45</v>
      </c>
      <c r="B43" s="13" t="s">
        <v>46</v>
      </c>
      <c r="C43" s="25">
        <v>11.9</v>
      </c>
      <c r="D43" s="9"/>
      <c r="E43" s="10"/>
    </row>
    <row r="44" spans="1:5" ht="51" outlineLevel="1" x14ac:dyDescent="0.2">
      <c r="A44" s="12" t="s">
        <v>47</v>
      </c>
      <c r="B44" s="13" t="s">
        <v>48</v>
      </c>
      <c r="C44" s="25">
        <v>10.199999999999999</v>
      </c>
      <c r="D44" s="9"/>
      <c r="E44" s="10"/>
    </row>
    <row r="45" spans="1:5" ht="51" outlineLevel="1" x14ac:dyDescent="0.2">
      <c r="A45" s="12" t="s">
        <v>9</v>
      </c>
      <c r="B45" s="13" t="s">
        <v>10</v>
      </c>
      <c r="C45" s="25">
        <v>8</v>
      </c>
      <c r="D45" s="9"/>
      <c r="E45" s="10"/>
    </row>
    <row r="46" spans="1:5" x14ac:dyDescent="0.2">
      <c r="A46" s="32" t="s">
        <v>90</v>
      </c>
      <c r="B46" s="32"/>
      <c r="C46" s="24">
        <f>SUM(C47:C52)</f>
        <v>1763.6</v>
      </c>
      <c r="D46" s="9"/>
      <c r="E46" s="10"/>
    </row>
    <row r="47" spans="1:5" ht="51" outlineLevel="1" x14ac:dyDescent="0.2">
      <c r="A47" s="12" t="s">
        <v>49</v>
      </c>
      <c r="B47" s="13" t="s">
        <v>50</v>
      </c>
      <c r="C47" s="25">
        <v>54.4</v>
      </c>
      <c r="D47" s="9"/>
      <c r="E47" s="10"/>
    </row>
    <row r="48" spans="1:5" ht="38.25" outlineLevel="1" x14ac:dyDescent="0.2">
      <c r="A48" s="12" t="s">
        <v>51</v>
      </c>
      <c r="B48" s="13" t="s">
        <v>52</v>
      </c>
      <c r="C48" s="25">
        <v>4.5</v>
      </c>
      <c r="D48" s="7"/>
      <c r="E48" s="8"/>
    </row>
    <row r="49" spans="1:5" ht="51" outlineLevel="1" x14ac:dyDescent="0.2">
      <c r="A49" s="12" t="s">
        <v>19</v>
      </c>
      <c r="B49" s="13" t="s">
        <v>20</v>
      </c>
      <c r="C49" s="25">
        <v>48.3</v>
      </c>
      <c r="D49" s="9"/>
      <c r="E49" s="10"/>
    </row>
    <row r="50" spans="1:5" ht="25.5" outlineLevel="1" x14ac:dyDescent="0.2">
      <c r="A50" s="12" t="s">
        <v>53</v>
      </c>
      <c r="B50" s="13" t="s">
        <v>54</v>
      </c>
      <c r="C50" s="25">
        <v>12.5</v>
      </c>
      <c r="D50" s="9"/>
      <c r="E50" s="10"/>
    </row>
    <row r="51" spans="1:5" ht="51" outlineLevel="1" x14ac:dyDescent="0.2">
      <c r="A51" s="12" t="s">
        <v>9</v>
      </c>
      <c r="B51" s="13" t="s">
        <v>10</v>
      </c>
      <c r="C51" s="25">
        <v>539.79999999999995</v>
      </c>
      <c r="D51" s="9"/>
      <c r="E51" s="10"/>
    </row>
    <row r="52" spans="1:5" ht="38.25" outlineLevel="1" x14ac:dyDescent="0.2">
      <c r="A52" s="12" t="s">
        <v>7</v>
      </c>
      <c r="B52" s="13" t="s">
        <v>8</v>
      </c>
      <c r="C52" s="25">
        <v>1104.0999999999999</v>
      </c>
      <c r="D52" s="9"/>
      <c r="E52" s="10"/>
    </row>
    <row r="53" spans="1:5" x14ac:dyDescent="0.2">
      <c r="A53" s="32" t="s">
        <v>91</v>
      </c>
      <c r="B53" s="32"/>
      <c r="C53" s="24">
        <f>C54</f>
        <v>52.5</v>
      </c>
      <c r="D53" s="9"/>
      <c r="E53" s="10"/>
    </row>
    <row r="54" spans="1:5" ht="38.25" outlineLevel="1" x14ac:dyDescent="0.2">
      <c r="A54" s="12" t="s">
        <v>7</v>
      </c>
      <c r="B54" s="13" t="s">
        <v>8</v>
      </c>
      <c r="C54" s="25">
        <v>52.5</v>
      </c>
      <c r="D54" s="9"/>
      <c r="E54" s="10"/>
    </row>
    <row r="55" spans="1:5" x14ac:dyDescent="0.2">
      <c r="A55" s="32" t="s">
        <v>92</v>
      </c>
      <c r="B55" s="32"/>
      <c r="C55" s="24">
        <f>C56</f>
        <v>55</v>
      </c>
      <c r="D55" s="7"/>
      <c r="E55" s="8"/>
    </row>
    <row r="56" spans="1:5" ht="38.25" outlineLevel="1" x14ac:dyDescent="0.2">
      <c r="A56" s="12" t="s">
        <v>7</v>
      </c>
      <c r="B56" s="13" t="s">
        <v>8</v>
      </c>
      <c r="C56" s="25">
        <v>55</v>
      </c>
      <c r="D56" s="9"/>
      <c r="E56" s="10"/>
    </row>
    <row r="57" spans="1:5" outlineLevel="1" x14ac:dyDescent="0.2">
      <c r="A57" s="32" t="s">
        <v>101</v>
      </c>
      <c r="B57" s="32"/>
      <c r="C57" s="24">
        <f>C59+C60+C61+C58</f>
        <v>115</v>
      </c>
      <c r="D57" s="7"/>
      <c r="E57" s="8"/>
    </row>
    <row r="58" spans="1:5" ht="25.5" outlineLevel="1" x14ac:dyDescent="0.2">
      <c r="A58" s="12" t="s">
        <v>112</v>
      </c>
      <c r="B58" s="13" t="s">
        <v>113</v>
      </c>
      <c r="C58" s="25">
        <v>33</v>
      </c>
      <c r="D58" s="7"/>
      <c r="E58" s="8"/>
    </row>
    <row r="59" spans="1:5" ht="25.5" outlineLevel="1" x14ac:dyDescent="0.2">
      <c r="A59" s="12" t="s">
        <v>55</v>
      </c>
      <c r="B59" s="13" t="s">
        <v>56</v>
      </c>
      <c r="C59" s="25">
        <v>2.8</v>
      </c>
      <c r="D59" s="9"/>
      <c r="E59" s="10"/>
    </row>
    <row r="60" spans="1:5" ht="25.5" outlineLevel="1" x14ac:dyDescent="0.2">
      <c r="A60" s="12" t="s">
        <v>57</v>
      </c>
      <c r="B60" s="13" t="s">
        <v>58</v>
      </c>
      <c r="C60" s="25">
        <v>51</v>
      </c>
      <c r="D60" s="7"/>
      <c r="E60" s="8"/>
    </row>
    <row r="61" spans="1:5" ht="25.5" outlineLevel="1" x14ac:dyDescent="0.2">
      <c r="A61" s="12" t="s">
        <v>6</v>
      </c>
      <c r="B61" s="13" t="s">
        <v>58</v>
      </c>
      <c r="C61" s="14">
        <v>28.2</v>
      </c>
      <c r="D61" s="9"/>
      <c r="E61" s="10"/>
    </row>
    <row r="62" spans="1:5" x14ac:dyDescent="0.2">
      <c r="A62" s="32" t="s">
        <v>93</v>
      </c>
      <c r="B62" s="32"/>
      <c r="C62" s="24">
        <f>C63</f>
        <v>106.5</v>
      </c>
      <c r="D62" s="9"/>
      <c r="E62" s="10"/>
    </row>
    <row r="63" spans="1:5" ht="38.25" outlineLevel="1" x14ac:dyDescent="0.2">
      <c r="A63" s="12" t="s">
        <v>7</v>
      </c>
      <c r="B63" s="13" t="s">
        <v>8</v>
      </c>
      <c r="C63" s="25">
        <v>106.5</v>
      </c>
      <c r="D63" s="9"/>
      <c r="E63" s="10"/>
    </row>
    <row r="64" spans="1:5" ht="25.5" customHeight="1" outlineLevel="1" x14ac:dyDescent="0.2">
      <c r="A64" s="33" t="s">
        <v>114</v>
      </c>
      <c r="B64" s="34"/>
      <c r="C64" s="28">
        <v>337.2</v>
      </c>
      <c r="D64" s="9"/>
      <c r="E64" s="10"/>
    </row>
    <row r="65" spans="1:5" ht="51" outlineLevel="1" x14ac:dyDescent="0.2">
      <c r="A65" s="19" t="s">
        <v>115</v>
      </c>
      <c r="B65" s="20" t="s">
        <v>116</v>
      </c>
      <c r="C65" s="29">
        <v>337.2</v>
      </c>
      <c r="D65" s="9"/>
      <c r="E65" s="10"/>
    </row>
    <row r="66" spans="1:5" ht="21.75" customHeight="1" x14ac:dyDescent="0.2">
      <c r="A66" s="32" t="s">
        <v>94</v>
      </c>
      <c r="B66" s="32"/>
      <c r="C66" s="24">
        <f>SUM(C67:C88)</f>
        <v>76453.099999999991</v>
      </c>
      <c r="D66" s="7"/>
      <c r="E66" s="8"/>
    </row>
    <row r="67" spans="1:5" ht="63.75" outlineLevel="1" x14ac:dyDescent="0.2">
      <c r="A67" s="12" t="s">
        <v>59</v>
      </c>
      <c r="B67" s="16" t="s">
        <v>60</v>
      </c>
      <c r="C67" s="25">
        <v>4743.2</v>
      </c>
      <c r="D67" s="9"/>
      <c r="E67" s="10"/>
    </row>
    <row r="68" spans="1:5" ht="63.75" outlineLevel="1" x14ac:dyDescent="0.2">
      <c r="A68" s="12" t="s">
        <v>61</v>
      </c>
      <c r="B68" s="13" t="s">
        <v>62</v>
      </c>
      <c r="C68" s="25">
        <v>3.7</v>
      </c>
      <c r="D68" s="7"/>
      <c r="E68" s="8"/>
    </row>
    <row r="69" spans="1:5" ht="51" outlineLevel="1" x14ac:dyDescent="0.2">
      <c r="A69" s="12" t="s">
        <v>63</v>
      </c>
      <c r="B69" s="13" t="s">
        <v>64</v>
      </c>
      <c r="C69" s="25">
        <v>205.8</v>
      </c>
      <c r="D69" s="9"/>
      <c r="E69" s="10"/>
    </row>
    <row r="70" spans="1:5" ht="25.5" outlineLevel="1" x14ac:dyDescent="0.2">
      <c r="A70" s="12" t="s">
        <v>65</v>
      </c>
      <c r="B70" s="13" t="s">
        <v>66</v>
      </c>
      <c r="C70" s="25">
        <v>10280.1</v>
      </c>
      <c r="D70" s="9"/>
      <c r="E70" s="10"/>
    </row>
    <row r="71" spans="1:5" ht="38.25" outlineLevel="1" x14ac:dyDescent="0.2">
      <c r="A71" s="12" t="s">
        <v>100</v>
      </c>
      <c r="B71" s="13" t="s">
        <v>102</v>
      </c>
      <c r="C71" s="25">
        <v>37</v>
      </c>
      <c r="D71" s="9"/>
      <c r="E71" s="10"/>
    </row>
    <row r="72" spans="1:5" ht="63.75" outlineLevel="1" x14ac:dyDescent="0.2">
      <c r="A72" s="12" t="s">
        <v>67</v>
      </c>
      <c r="B72" s="13" t="s">
        <v>68</v>
      </c>
      <c r="C72" s="25">
        <v>106.6</v>
      </c>
      <c r="D72" s="9"/>
      <c r="E72" s="10"/>
    </row>
    <row r="73" spans="1:5" ht="76.5" outlineLevel="1" x14ac:dyDescent="0.2">
      <c r="A73" s="12" t="s">
        <v>71</v>
      </c>
      <c r="B73" s="16" t="s">
        <v>72</v>
      </c>
      <c r="C73" s="25">
        <v>268</v>
      </c>
      <c r="D73" s="9"/>
      <c r="E73" s="10"/>
    </row>
    <row r="74" spans="1:5" ht="43.5" customHeight="1" outlineLevel="1" x14ac:dyDescent="0.2">
      <c r="A74" s="12" t="s">
        <v>73</v>
      </c>
      <c r="B74" s="13" t="s">
        <v>74</v>
      </c>
      <c r="C74" s="25">
        <v>1053.8</v>
      </c>
      <c r="D74" s="9"/>
      <c r="E74" s="10"/>
    </row>
    <row r="75" spans="1:5" ht="63.75" outlineLevel="1" x14ac:dyDescent="0.2">
      <c r="A75" s="12" t="s">
        <v>75</v>
      </c>
      <c r="B75" s="16" t="s">
        <v>76</v>
      </c>
      <c r="C75" s="25">
        <v>566.20000000000005</v>
      </c>
      <c r="D75" s="9"/>
      <c r="E75" s="10"/>
    </row>
    <row r="76" spans="1:5" ht="38.25" outlineLevel="1" x14ac:dyDescent="0.2">
      <c r="A76" s="12" t="s">
        <v>7</v>
      </c>
      <c r="B76" s="13" t="s">
        <v>8</v>
      </c>
      <c r="C76" s="25">
        <v>472.8</v>
      </c>
      <c r="D76" s="9"/>
      <c r="E76" s="10"/>
    </row>
    <row r="77" spans="1:5" ht="25.5" outlineLevel="1" x14ac:dyDescent="0.2">
      <c r="A77" s="12" t="s">
        <v>77</v>
      </c>
      <c r="B77" s="13" t="s">
        <v>78</v>
      </c>
      <c r="C77" s="25">
        <v>-61.5</v>
      </c>
      <c r="D77" s="9"/>
      <c r="E77" s="10"/>
    </row>
    <row r="78" spans="1:5" ht="12" customHeight="1" outlineLevel="1" x14ac:dyDescent="0.2">
      <c r="A78" s="12" t="s">
        <v>79</v>
      </c>
      <c r="B78" s="13" t="s">
        <v>80</v>
      </c>
      <c r="C78" s="25">
        <v>2.8</v>
      </c>
      <c r="D78" s="9"/>
      <c r="E78" s="10"/>
    </row>
    <row r="79" spans="1:5" ht="89.25" outlineLevel="1" x14ac:dyDescent="0.2">
      <c r="A79" s="21" t="s">
        <v>117</v>
      </c>
      <c r="B79" s="22" t="s">
        <v>118</v>
      </c>
      <c r="C79" s="26">
        <v>15736.8</v>
      </c>
      <c r="D79" s="9"/>
      <c r="E79" s="10"/>
    </row>
    <row r="80" spans="1:5" ht="63.75" outlineLevel="1" x14ac:dyDescent="0.2">
      <c r="A80" s="21" t="s">
        <v>119</v>
      </c>
      <c r="B80" s="22" t="s">
        <v>120</v>
      </c>
      <c r="C80" s="26">
        <v>19142.400000000001</v>
      </c>
      <c r="D80" s="9"/>
      <c r="E80" s="10"/>
    </row>
    <row r="81" spans="1:5" ht="15" customHeight="1" outlineLevel="1" x14ac:dyDescent="0.2">
      <c r="A81" s="21" t="s">
        <v>121</v>
      </c>
      <c r="B81" s="23" t="s">
        <v>122</v>
      </c>
      <c r="C81" s="26">
        <v>10360</v>
      </c>
      <c r="D81" s="9"/>
      <c r="E81" s="10"/>
    </row>
    <row r="82" spans="1:5" ht="25.5" outlineLevel="1" x14ac:dyDescent="0.2">
      <c r="A82" s="21" t="s">
        <v>123</v>
      </c>
      <c r="B82" s="23" t="s">
        <v>124</v>
      </c>
      <c r="C82" s="26">
        <v>4385.7</v>
      </c>
      <c r="D82" s="9"/>
      <c r="E82" s="10"/>
    </row>
    <row r="83" spans="1:5" ht="51" outlineLevel="1" x14ac:dyDescent="0.2">
      <c r="A83" s="21" t="s">
        <v>125</v>
      </c>
      <c r="B83" s="23" t="s">
        <v>126</v>
      </c>
      <c r="C83" s="26">
        <v>6963.7</v>
      </c>
      <c r="D83" s="9"/>
      <c r="E83" s="10"/>
    </row>
    <row r="84" spans="1:5" ht="51" outlineLevel="1" x14ac:dyDescent="0.2">
      <c r="A84" s="21" t="s">
        <v>127</v>
      </c>
      <c r="B84" s="23" t="s">
        <v>128</v>
      </c>
      <c r="C84" s="26">
        <v>213.4</v>
      </c>
      <c r="D84" s="9"/>
      <c r="E84" s="10"/>
    </row>
    <row r="85" spans="1:5" ht="51" outlineLevel="1" x14ac:dyDescent="0.2">
      <c r="A85" s="21" t="s">
        <v>129</v>
      </c>
      <c r="B85" s="23" t="s">
        <v>130</v>
      </c>
      <c r="C85" s="26">
        <v>789.5</v>
      </c>
      <c r="D85" s="9"/>
      <c r="E85" s="10"/>
    </row>
    <row r="86" spans="1:5" ht="51" outlineLevel="1" x14ac:dyDescent="0.2">
      <c r="A86" s="21" t="s">
        <v>115</v>
      </c>
      <c r="B86" s="23" t="s">
        <v>116</v>
      </c>
      <c r="C86" s="26">
        <v>30</v>
      </c>
      <c r="D86" s="9"/>
      <c r="E86" s="10"/>
    </row>
    <row r="87" spans="1:5" ht="25.5" outlineLevel="1" x14ac:dyDescent="0.2">
      <c r="A87" s="21" t="s">
        <v>131</v>
      </c>
      <c r="B87" s="23" t="s">
        <v>132</v>
      </c>
      <c r="C87" s="26">
        <v>1637.4</v>
      </c>
      <c r="D87" s="9"/>
      <c r="E87" s="10"/>
    </row>
    <row r="88" spans="1:5" ht="38.25" outlineLevel="1" x14ac:dyDescent="0.2">
      <c r="A88" s="21" t="s">
        <v>133</v>
      </c>
      <c r="B88" s="23" t="s">
        <v>134</v>
      </c>
      <c r="C88" s="26">
        <v>-484.3</v>
      </c>
      <c r="D88" s="9"/>
      <c r="E88" s="10"/>
    </row>
    <row r="89" spans="1:5" ht="24.75" customHeight="1" outlineLevel="1" x14ac:dyDescent="0.2">
      <c r="A89" s="32" t="s">
        <v>99</v>
      </c>
      <c r="B89" s="32"/>
      <c r="C89" s="24">
        <f>C90+C91+C92+C93+C94+C95</f>
        <v>34370.9</v>
      </c>
      <c r="D89" s="9"/>
      <c r="E89" s="10"/>
    </row>
    <row r="90" spans="1:5" ht="25.5" outlineLevel="1" x14ac:dyDescent="0.2">
      <c r="A90" s="12" t="s">
        <v>69</v>
      </c>
      <c r="B90" s="16" t="s">
        <v>70</v>
      </c>
      <c r="C90" s="25">
        <v>10.9</v>
      </c>
      <c r="D90" s="9"/>
      <c r="E90" s="10"/>
    </row>
    <row r="91" spans="1:5" ht="38.25" outlineLevel="1" x14ac:dyDescent="0.2">
      <c r="A91" s="21" t="s">
        <v>135</v>
      </c>
      <c r="B91" s="23" t="s">
        <v>136</v>
      </c>
      <c r="C91" s="26">
        <v>1754.4</v>
      </c>
      <c r="D91" s="9"/>
      <c r="E91" s="10"/>
    </row>
    <row r="92" spans="1:5" ht="25.5" outlineLevel="1" x14ac:dyDescent="0.2">
      <c r="A92" s="21" t="s">
        <v>137</v>
      </c>
      <c r="B92" s="23" t="s">
        <v>138</v>
      </c>
      <c r="C92" s="26">
        <v>181</v>
      </c>
      <c r="D92" s="9"/>
      <c r="E92" s="10"/>
    </row>
    <row r="93" spans="1:5" ht="16.5" customHeight="1" outlineLevel="1" x14ac:dyDescent="0.2">
      <c r="A93" s="21" t="s">
        <v>121</v>
      </c>
      <c r="B93" s="23" t="s">
        <v>122</v>
      </c>
      <c r="C93" s="26">
        <v>27755.8</v>
      </c>
      <c r="D93" s="9"/>
      <c r="E93" s="10"/>
    </row>
    <row r="94" spans="1:5" ht="25.5" outlineLevel="1" x14ac:dyDescent="0.2">
      <c r="A94" s="21" t="s">
        <v>131</v>
      </c>
      <c r="B94" s="23" t="s">
        <v>132</v>
      </c>
      <c r="C94" s="26">
        <v>4600</v>
      </c>
      <c r="D94" s="9"/>
      <c r="E94" s="10"/>
    </row>
    <row r="95" spans="1:5" ht="25.5" outlineLevel="1" x14ac:dyDescent="0.2">
      <c r="A95" s="21" t="s">
        <v>139</v>
      </c>
      <c r="B95" s="23" t="s">
        <v>140</v>
      </c>
      <c r="C95" s="26">
        <v>68.8</v>
      </c>
      <c r="D95" s="9"/>
      <c r="E95" s="10"/>
    </row>
    <row r="96" spans="1:5" ht="25.5" customHeight="1" x14ac:dyDescent="0.2">
      <c r="A96" s="32" t="s">
        <v>141</v>
      </c>
      <c r="B96" s="32"/>
      <c r="C96" s="24">
        <f>SUM(C97:C101)</f>
        <v>400601.1</v>
      </c>
      <c r="D96" s="9"/>
      <c r="E96" s="10"/>
    </row>
    <row r="97" spans="1:5" ht="38.25" x14ac:dyDescent="0.2">
      <c r="A97" s="12" t="s">
        <v>7</v>
      </c>
      <c r="B97" s="13" t="s">
        <v>8</v>
      </c>
      <c r="C97" s="25">
        <v>68.599999999999994</v>
      </c>
      <c r="D97" s="9"/>
      <c r="E97" s="10"/>
    </row>
    <row r="98" spans="1:5" ht="15.75" customHeight="1" x14ac:dyDescent="0.2">
      <c r="A98" s="21" t="s">
        <v>121</v>
      </c>
      <c r="B98" s="23" t="s">
        <v>122</v>
      </c>
      <c r="C98" s="26">
        <v>7355.4</v>
      </c>
      <c r="D98" s="9"/>
      <c r="E98" s="10"/>
    </row>
    <row r="99" spans="1:5" ht="63.75" x14ac:dyDescent="0.2">
      <c r="A99" s="21" t="s">
        <v>142</v>
      </c>
      <c r="B99" s="23" t="s">
        <v>143</v>
      </c>
      <c r="C99" s="26">
        <v>3450</v>
      </c>
      <c r="D99" s="7"/>
      <c r="E99" s="8"/>
    </row>
    <row r="100" spans="1:5" ht="15.75" customHeight="1" x14ac:dyDescent="0.2">
      <c r="A100" s="21" t="s">
        <v>144</v>
      </c>
      <c r="B100" s="23" t="s">
        <v>145</v>
      </c>
      <c r="C100" s="26">
        <v>388067.3</v>
      </c>
      <c r="D100" s="9"/>
      <c r="E100" s="10"/>
    </row>
    <row r="101" spans="1:5" ht="25.5" x14ac:dyDescent="0.2">
      <c r="A101" s="21" t="s">
        <v>131</v>
      </c>
      <c r="B101" s="23" t="s">
        <v>132</v>
      </c>
      <c r="C101" s="26">
        <v>1659.8</v>
      </c>
      <c r="D101" s="7"/>
      <c r="E101" s="8"/>
    </row>
    <row r="102" spans="1:5" ht="24.75" customHeight="1" x14ac:dyDescent="0.2">
      <c r="A102" s="35" t="s">
        <v>146</v>
      </c>
      <c r="B102" s="35"/>
      <c r="C102" s="27">
        <v>70856.800000000003</v>
      </c>
      <c r="D102" s="9"/>
      <c r="E102" s="10"/>
    </row>
    <row r="103" spans="1:5" ht="25.5" x14ac:dyDescent="0.2">
      <c r="A103" s="21" t="s">
        <v>147</v>
      </c>
      <c r="B103" s="23" t="s">
        <v>148</v>
      </c>
      <c r="C103" s="26">
        <v>14869.4</v>
      </c>
      <c r="D103" s="2"/>
      <c r="E103" s="2"/>
    </row>
    <row r="104" spans="1:5" ht="25.5" x14ac:dyDescent="0.2">
      <c r="A104" s="21" t="s">
        <v>149</v>
      </c>
      <c r="B104" s="23" t="s">
        <v>150</v>
      </c>
      <c r="C104" s="26">
        <v>27038.5</v>
      </c>
    </row>
    <row r="105" spans="1:5" ht="17.25" customHeight="1" x14ac:dyDescent="0.2">
      <c r="A105" s="21" t="s">
        <v>121</v>
      </c>
      <c r="B105" s="23" t="s">
        <v>122</v>
      </c>
      <c r="C105" s="26">
        <v>8350.5</v>
      </c>
    </row>
    <row r="106" spans="1:5" ht="25.5" x14ac:dyDescent="0.2">
      <c r="A106" s="21" t="s">
        <v>123</v>
      </c>
      <c r="B106" s="23" t="s">
        <v>124</v>
      </c>
      <c r="C106" s="26">
        <v>10040.1</v>
      </c>
    </row>
    <row r="107" spans="1:5" ht="38.25" x14ac:dyDescent="0.2">
      <c r="A107" s="21" t="s">
        <v>151</v>
      </c>
      <c r="B107" s="23" t="s">
        <v>152</v>
      </c>
      <c r="C107" s="26">
        <v>1783.1</v>
      </c>
    </row>
    <row r="108" spans="1:5" ht="25.5" x14ac:dyDescent="0.2">
      <c r="A108" s="21" t="s">
        <v>153</v>
      </c>
      <c r="B108" s="23" t="s">
        <v>154</v>
      </c>
      <c r="C108" s="26">
        <v>101.7</v>
      </c>
    </row>
    <row r="109" spans="1:5" ht="51" x14ac:dyDescent="0.2">
      <c r="A109" s="21" t="s">
        <v>115</v>
      </c>
      <c r="B109" s="23" t="s">
        <v>116</v>
      </c>
      <c r="C109" s="26">
        <v>9.3000000000000007</v>
      </c>
    </row>
    <row r="110" spans="1:5" ht="25.5" x14ac:dyDescent="0.2">
      <c r="A110" s="21" t="s">
        <v>155</v>
      </c>
      <c r="B110" s="23" t="s">
        <v>156</v>
      </c>
      <c r="C110" s="26">
        <v>10000</v>
      </c>
    </row>
    <row r="111" spans="1:5" ht="38.25" x14ac:dyDescent="0.2">
      <c r="A111" s="21" t="s">
        <v>157</v>
      </c>
      <c r="B111" s="23" t="s">
        <v>158</v>
      </c>
      <c r="C111" s="26">
        <v>19</v>
      </c>
    </row>
    <row r="112" spans="1:5" ht="38.25" x14ac:dyDescent="0.2">
      <c r="A112" s="21" t="s">
        <v>159</v>
      </c>
      <c r="B112" s="23" t="s">
        <v>160</v>
      </c>
      <c r="C112" s="26">
        <v>-17.100000000000001</v>
      </c>
    </row>
    <row r="113" spans="1:3" ht="38.25" x14ac:dyDescent="0.2">
      <c r="A113" s="21" t="s">
        <v>133</v>
      </c>
      <c r="B113" s="23" t="s">
        <v>134</v>
      </c>
      <c r="C113" s="26">
        <v>-1337.6</v>
      </c>
    </row>
  </sheetData>
  <mergeCells count="24">
    <mergeCell ref="A102:B102"/>
    <mergeCell ref="A96:B96"/>
    <mergeCell ref="A6:B6"/>
    <mergeCell ref="A4:B4"/>
    <mergeCell ref="A53:B53"/>
    <mergeCell ref="A26:B26"/>
    <mergeCell ref="A28:B28"/>
    <mergeCell ref="A30:B30"/>
    <mergeCell ref="A46:B46"/>
    <mergeCell ref="A7:B7"/>
    <mergeCell ref="A5:B5"/>
    <mergeCell ref="A89:B89"/>
    <mergeCell ref="A11:B11"/>
    <mergeCell ref="A14:B14"/>
    <mergeCell ref="A17:B17"/>
    <mergeCell ref="A2:C2"/>
    <mergeCell ref="B1:C1"/>
    <mergeCell ref="A22:B22"/>
    <mergeCell ref="A62:B62"/>
    <mergeCell ref="A66:B66"/>
    <mergeCell ref="A55:B55"/>
    <mergeCell ref="A57:B57"/>
    <mergeCell ref="A24:B24"/>
    <mergeCell ref="A64:B64"/>
  </mergeCells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dc:description>POI HSSF rep:2.42.0.101</dc:description>
  <cp:lastModifiedBy>PUSER00_7</cp:lastModifiedBy>
  <cp:lastPrinted>2018-10-31T04:56:23Z</cp:lastPrinted>
  <dcterms:created xsi:type="dcterms:W3CDTF">2017-10-09T16:11:03Z</dcterms:created>
  <dcterms:modified xsi:type="dcterms:W3CDTF">2018-10-31T04:56:26Z</dcterms:modified>
</cp:coreProperties>
</file>