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9035" windowHeight="11445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Лист1!$C$24</definedName>
  </definedNames>
  <calcPr calcId="144525"/>
</workbook>
</file>

<file path=xl/calcChain.xml><?xml version="1.0" encoding="utf-8"?>
<calcChain xmlns="http://schemas.openxmlformats.org/spreadsheetml/2006/main">
  <c r="F307" i="1" l="1"/>
  <c r="F308" i="1"/>
  <c r="F309" i="1"/>
  <c r="F310" i="1"/>
  <c r="F311" i="1"/>
  <c r="F306" i="1"/>
  <c r="E389" i="1"/>
  <c r="F389" i="1"/>
  <c r="G389" i="1"/>
  <c r="H389" i="1"/>
  <c r="I389" i="1"/>
  <c r="D389" i="1"/>
  <c r="D391" i="1"/>
  <c r="E391" i="1"/>
  <c r="F391" i="1"/>
  <c r="G391" i="1"/>
  <c r="H391" i="1"/>
  <c r="I391" i="1"/>
  <c r="D392" i="1"/>
  <c r="E392" i="1"/>
  <c r="F392" i="1"/>
  <c r="G392" i="1"/>
  <c r="H392" i="1"/>
  <c r="I392" i="1"/>
  <c r="D393" i="1"/>
  <c r="E393" i="1"/>
  <c r="F393" i="1"/>
  <c r="G393" i="1"/>
  <c r="H393" i="1"/>
  <c r="I393" i="1"/>
  <c r="D394" i="1"/>
  <c r="E394" i="1"/>
  <c r="F394" i="1"/>
  <c r="G394" i="1"/>
  <c r="H394" i="1"/>
  <c r="I394" i="1"/>
  <c r="D395" i="1"/>
  <c r="E395" i="1"/>
  <c r="F395" i="1"/>
  <c r="G395" i="1"/>
  <c r="H395" i="1"/>
  <c r="I395" i="1"/>
  <c r="E390" i="1"/>
  <c r="F390" i="1"/>
  <c r="G390" i="1"/>
  <c r="H390" i="1"/>
  <c r="I390" i="1"/>
  <c r="D390" i="1"/>
  <c r="F382" i="1" l="1"/>
  <c r="D375" i="1"/>
  <c r="E40" i="1" l="1"/>
  <c r="F40" i="1"/>
  <c r="G40" i="1"/>
  <c r="H40" i="1"/>
  <c r="I40" i="1"/>
  <c r="E124" i="1"/>
  <c r="E125" i="1"/>
  <c r="E126" i="1"/>
  <c r="E320" i="1" l="1"/>
  <c r="F320" i="1"/>
  <c r="G320" i="1"/>
  <c r="H320" i="1"/>
  <c r="I320" i="1"/>
  <c r="E321" i="1"/>
  <c r="F321" i="1"/>
  <c r="G321" i="1"/>
  <c r="H321" i="1"/>
  <c r="I321" i="1"/>
  <c r="E322" i="1"/>
  <c r="F322" i="1"/>
  <c r="G322" i="1"/>
  <c r="H322" i="1"/>
  <c r="I322" i="1"/>
  <c r="E323" i="1"/>
  <c r="F323" i="1"/>
  <c r="G323" i="1"/>
  <c r="H323" i="1"/>
  <c r="I323" i="1"/>
  <c r="E324" i="1"/>
  <c r="F324" i="1"/>
  <c r="G324" i="1"/>
  <c r="H324" i="1"/>
  <c r="I324" i="1"/>
  <c r="E325" i="1"/>
  <c r="F325" i="1"/>
  <c r="G325" i="1"/>
  <c r="H325" i="1"/>
  <c r="I325" i="1"/>
  <c r="D321" i="1"/>
  <c r="D322" i="1"/>
  <c r="D323" i="1"/>
  <c r="D324" i="1"/>
  <c r="D325" i="1"/>
  <c r="D382" i="1"/>
  <c r="D320" i="1"/>
  <c r="D195" i="1"/>
  <c r="D194" i="1"/>
  <c r="D187" i="1" s="1"/>
  <c r="D188" i="1"/>
  <c r="E68" i="1" l="1"/>
  <c r="F68" i="1"/>
  <c r="G68" i="1"/>
  <c r="H68" i="1"/>
  <c r="I68" i="1"/>
  <c r="E69" i="1"/>
  <c r="F69" i="1"/>
  <c r="G69" i="1"/>
  <c r="H69" i="1"/>
  <c r="I69" i="1"/>
  <c r="E70" i="1"/>
  <c r="F70" i="1"/>
  <c r="G70" i="1"/>
  <c r="H70" i="1"/>
  <c r="I70" i="1"/>
  <c r="E71" i="1"/>
  <c r="F71" i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D69" i="1"/>
  <c r="D70" i="1"/>
  <c r="D71" i="1"/>
  <c r="D72" i="1"/>
  <c r="D73" i="1"/>
  <c r="E82" i="1"/>
  <c r="F82" i="1"/>
  <c r="G82" i="1"/>
  <c r="H82" i="1"/>
  <c r="I82" i="1"/>
  <c r="E83" i="1"/>
  <c r="F83" i="1"/>
  <c r="G83" i="1"/>
  <c r="H83" i="1"/>
  <c r="I83" i="1"/>
  <c r="E84" i="1"/>
  <c r="F84" i="1"/>
  <c r="G84" i="1"/>
  <c r="H84" i="1"/>
  <c r="I84" i="1"/>
  <c r="E85" i="1"/>
  <c r="F85" i="1"/>
  <c r="G85" i="1"/>
  <c r="H85" i="1"/>
  <c r="I85" i="1"/>
  <c r="E86" i="1"/>
  <c r="F86" i="1"/>
  <c r="G86" i="1"/>
  <c r="H86" i="1"/>
  <c r="I86" i="1"/>
  <c r="E87" i="1"/>
  <c r="F87" i="1"/>
  <c r="G87" i="1"/>
  <c r="H87" i="1"/>
  <c r="I87" i="1"/>
  <c r="D83" i="1"/>
  <c r="D84" i="1"/>
  <c r="D85" i="1"/>
  <c r="D86" i="1"/>
  <c r="D87" i="1"/>
  <c r="E194" i="1"/>
  <c r="E187" i="1" s="1"/>
  <c r="F194" i="1"/>
  <c r="F187" i="1" s="1"/>
  <c r="G194" i="1"/>
  <c r="G187" i="1" s="1"/>
  <c r="H194" i="1"/>
  <c r="H187" i="1" s="1"/>
  <c r="I194" i="1"/>
  <c r="I187" i="1" s="1"/>
  <c r="E195" i="1"/>
  <c r="E188" i="1" s="1"/>
  <c r="F195" i="1"/>
  <c r="F188" i="1" s="1"/>
  <c r="G195" i="1"/>
  <c r="G188" i="1" s="1"/>
  <c r="H195" i="1"/>
  <c r="H188" i="1" s="1"/>
  <c r="I195" i="1"/>
  <c r="I188" i="1" s="1"/>
  <c r="E196" i="1"/>
  <c r="E189" i="1" s="1"/>
  <c r="F196" i="1"/>
  <c r="F189" i="1" s="1"/>
  <c r="G196" i="1"/>
  <c r="G189" i="1" s="1"/>
  <c r="H196" i="1"/>
  <c r="H189" i="1" s="1"/>
  <c r="I196" i="1"/>
  <c r="I189" i="1" s="1"/>
  <c r="E197" i="1"/>
  <c r="E190" i="1" s="1"/>
  <c r="F197" i="1"/>
  <c r="F190" i="1" s="1"/>
  <c r="G197" i="1"/>
  <c r="G190" i="1" s="1"/>
  <c r="H197" i="1"/>
  <c r="H190" i="1" s="1"/>
  <c r="I197" i="1"/>
  <c r="I190" i="1" s="1"/>
  <c r="E198" i="1"/>
  <c r="E191" i="1" s="1"/>
  <c r="F198" i="1"/>
  <c r="F191" i="1" s="1"/>
  <c r="G198" i="1"/>
  <c r="G191" i="1" s="1"/>
  <c r="H198" i="1"/>
  <c r="H191" i="1" s="1"/>
  <c r="I198" i="1"/>
  <c r="I191" i="1" s="1"/>
  <c r="E199" i="1"/>
  <c r="E192" i="1" s="1"/>
  <c r="F199" i="1"/>
  <c r="F192" i="1" s="1"/>
  <c r="G199" i="1"/>
  <c r="G192" i="1" s="1"/>
  <c r="H199" i="1"/>
  <c r="H192" i="1" s="1"/>
  <c r="I199" i="1"/>
  <c r="I192" i="1" s="1"/>
  <c r="D196" i="1"/>
  <c r="D189" i="1" s="1"/>
  <c r="D197" i="1"/>
  <c r="D190" i="1" s="1"/>
  <c r="D198" i="1"/>
  <c r="D191" i="1" s="1"/>
  <c r="D199" i="1"/>
  <c r="D192" i="1" s="1"/>
  <c r="E222" i="1"/>
  <c r="F222" i="1"/>
  <c r="G222" i="1"/>
  <c r="H222" i="1"/>
  <c r="I222" i="1"/>
  <c r="E223" i="1"/>
  <c r="F223" i="1"/>
  <c r="G223" i="1"/>
  <c r="H223" i="1"/>
  <c r="I223" i="1"/>
  <c r="E224" i="1"/>
  <c r="F224" i="1"/>
  <c r="G224" i="1"/>
  <c r="H224" i="1"/>
  <c r="I224" i="1"/>
  <c r="E225" i="1"/>
  <c r="F225" i="1"/>
  <c r="G225" i="1"/>
  <c r="H225" i="1"/>
  <c r="I225" i="1"/>
  <c r="E226" i="1"/>
  <c r="F226" i="1"/>
  <c r="G226" i="1"/>
  <c r="H226" i="1"/>
  <c r="I226" i="1"/>
  <c r="E227" i="1"/>
  <c r="F227" i="1"/>
  <c r="G227" i="1"/>
  <c r="H227" i="1"/>
  <c r="I227" i="1"/>
  <c r="D223" i="1"/>
  <c r="D224" i="1"/>
  <c r="D225" i="1"/>
  <c r="D226" i="1"/>
  <c r="D227" i="1"/>
  <c r="E264" i="1"/>
  <c r="F264" i="1"/>
  <c r="G264" i="1"/>
  <c r="H264" i="1"/>
  <c r="I264" i="1"/>
  <c r="E265" i="1"/>
  <c r="F265" i="1"/>
  <c r="G265" i="1"/>
  <c r="H265" i="1"/>
  <c r="I265" i="1"/>
  <c r="E266" i="1"/>
  <c r="F266" i="1"/>
  <c r="G266" i="1"/>
  <c r="H266" i="1"/>
  <c r="I266" i="1"/>
  <c r="E267" i="1"/>
  <c r="F267" i="1"/>
  <c r="G267" i="1"/>
  <c r="H267" i="1"/>
  <c r="I267" i="1"/>
  <c r="E268" i="1"/>
  <c r="F268" i="1"/>
  <c r="G268" i="1"/>
  <c r="H268" i="1"/>
  <c r="I268" i="1"/>
  <c r="E269" i="1"/>
  <c r="F269" i="1"/>
  <c r="G269" i="1"/>
  <c r="H269" i="1"/>
  <c r="I269" i="1"/>
  <c r="D265" i="1"/>
  <c r="D266" i="1"/>
  <c r="D267" i="1"/>
  <c r="D268" i="1"/>
  <c r="D269" i="1"/>
  <c r="D264" i="1"/>
  <c r="E297" i="1"/>
  <c r="F297" i="1"/>
  <c r="G297" i="1"/>
  <c r="H297" i="1"/>
  <c r="I297" i="1"/>
  <c r="E296" i="1"/>
  <c r="F296" i="1"/>
  <c r="G296" i="1"/>
  <c r="H296" i="1"/>
  <c r="I296" i="1"/>
  <c r="E295" i="1"/>
  <c r="F295" i="1"/>
  <c r="G295" i="1"/>
  <c r="H295" i="1"/>
  <c r="I295" i="1"/>
  <c r="E294" i="1"/>
  <c r="F294" i="1"/>
  <c r="G294" i="1"/>
  <c r="H294" i="1"/>
  <c r="I294" i="1"/>
  <c r="E293" i="1"/>
  <c r="F293" i="1"/>
  <c r="G293" i="1"/>
  <c r="H293" i="1"/>
  <c r="I293" i="1"/>
  <c r="E292" i="1"/>
  <c r="F292" i="1"/>
  <c r="G292" i="1"/>
  <c r="H292" i="1"/>
  <c r="I292" i="1"/>
  <c r="D293" i="1"/>
  <c r="D294" i="1"/>
  <c r="D295" i="1"/>
  <c r="D296" i="1"/>
  <c r="D297" i="1"/>
  <c r="D292" i="1"/>
  <c r="E318" i="1"/>
  <c r="F318" i="1"/>
  <c r="G318" i="1"/>
  <c r="H318" i="1"/>
  <c r="I318" i="1"/>
  <c r="E317" i="1"/>
  <c r="F317" i="1"/>
  <c r="G317" i="1"/>
  <c r="H317" i="1"/>
  <c r="I317" i="1"/>
  <c r="E316" i="1"/>
  <c r="F316" i="1"/>
  <c r="G316" i="1"/>
  <c r="H316" i="1"/>
  <c r="I316" i="1"/>
  <c r="E315" i="1"/>
  <c r="F315" i="1"/>
  <c r="G315" i="1"/>
  <c r="H315" i="1"/>
  <c r="I315" i="1"/>
  <c r="E314" i="1"/>
  <c r="F314" i="1"/>
  <c r="G314" i="1"/>
  <c r="H314" i="1"/>
  <c r="I314" i="1"/>
  <c r="E313" i="1"/>
  <c r="F313" i="1"/>
  <c r="G313" i="1"/>
  <c r="H313" i="1"/>
  <c r="I313" i="1"/>
  <c r="D314" i="1"/>
  <c r="D315" i="1"/>
  <c r="D316" i="1"/>
  <c r="D317" i="1"/>
  <c r="D318" i="1"/>
  <c r="E402" i="1"/>
  <c r="F402" i="1"/>
  <c r="G402" i="1"/>
  <c r="H402" i="1"/>
  <c r="I402" i="1"/>
  <c r="E401" i="1"/>
  <c r="F401" i="1"/>
  <c r="G401" i="1"/>
  <c r="H401" i="1"/>
  <c r="I401" i="1"/>
  <c r="E400" i="1"/>
  <c r="F400" i="1"/>
  <c r="G400" i="1"/>
  <c r="H400" i="1"/>
  <c r="I400" i="1"/>
  <c r="E399" i="1"/>
  <c r="F399" i="1"/>
  <c r="G399" i="1"/>
  <c r="H399" i="1"/>
  <c r="I399" i="1"/>
  <c r="E398" i="1"/>
  <c r="F398" i="1"/>
  <c r="G398" i="1"/>
  <c r="H398" i="1"/>
  <c r="I398" i="1"/>
  <c r="E397" i="1"/>
  <c r="F397" i="1"/>
  <c r="G397" i="1"/>
  <c r="H397" i="1"/>
  <c r="I397" i="1"/>
  <c r="D398" i="1"/>
  <c r="D399" i="1"/>
  <c r="D400" i="1"/>
  <c r="D401" i="1"/>
  <c r="D402" i="1"/>
  <c r="D397" i="1"/>
  <c r="E486" i="1"/>
  <c r="F486" i="1"/>
  <c r="G486" i="1"/>
  <c r="H486" i="1"/>
  <c r="I486" i="1"/>
  <c r="E485" i="1"/>
  <c r="F485" i="1"/>
  <c r="G485" i="1"/>
  <c r="H485" i="1"/>
  <c r="I485" i="1"/>
  <c r="E484" i="1"/>
  <c r="F484" i="1"/>
  <c r="G484" i="1"/>
  <c r="H484" i="1"/>
  <c r="I484" i="1"/>
  <c r="D486" i="1"/>
  <c r="D485" i="1"/>
  <c r="D484" i="1"/>
  <c r="E483" i="1"/>
  <c r="F483" i="1"/>
  <c r="G483" i="1"/>
  <c r="H483" i="1"/>
  <c r="I483" i="1"/>
  <c r="E482" i="1"/>
  <c r="F482" i="1"/>
  <c r="G482" i="1"/>
  <c r="H482" i="1"/>
  <c r="I482" i="1"/>
  <c r="E481" i="1"/>
  <c r="F481" i="1"/>
  <c r="G481" i="1"/>
  <c r="H481" i="1"/>
  <c r="I481" i="1"/>
  <c r="E528" i="1"/>
  <c r="F528" i="1"/>
  <c r="G528" i="1"/>
  <c r="H528" i="1"/>
  <c r="I528" i="1"/>
  <c r="E527" i="1"/>
  <c r="F527" i="1"/>
  <c r="G527" i="1"/>
  <c r="H527" i="1"/>
  <c r="I527" i="1"/>
  <c r="E526" i="1"/>
  <c r="F526" i="1"/>
  <c r="G526" i="1"/>
  <c r="H526" i="1"/>
  <c r="I526" i="1"/>
  <c r="E525" i="1"/>
  <c r="F525" i="1"/>
  <c r="G525" i="1"/>
  <c r="H525" i="1"/>
  <c r="I525" i="1"/>
  <c r="E524" i="1"/>
  <c r="F524" i="1"/>
  <c r="G524" i="1"/>
  <c r="H524" i="1"/>
  <c r="I524" i="1"/>
  <c r="E523" i="1"/>
  <c r="F523" i="1"/>
  <c r="G523" i="1"/>
  <c r="H523" i="1"/>
  <c r="I523" i="1"/>
  <c r="D528" i="1"/>
  <c r="D527" i="1"/>
  <c r="D526" i="1"/>
  <c r="D525" i="1"/>
  <c r="D524" i="1"/>
  <c r="D523" i="1"/>
  <c r="E178" i="1"/>
  <c r="F178" i="1"/>
  <c r="G178" i="1"/>
  <c r="H178" i="1"/>
  <c r="I178" i="1"/>
  <c r="E177" i="1"/>
  <c r="F177" i="1"/>
  <c r="G177" i="1"/>
  <c r="H177" i="1"/>
  <c r="I177" i="1"/>
  <c r="E176" i="1"/>
  <c r="F176" i="1"/>
  <c r="G176" i="1"/>
  <c r="H176" i="1"/>
  <c r="I176" i="1"/>
  <c r="E175" i="1"/>
  <c r="F175" i="1"/>
  <c r="G175" i="1"/>
  <c r="H175" i="1"/>
  <c r="I175" i="1"/>
  <c r="E174" i="1"/>
  <c r="G174" i="1"/>
  <c r="H174" i="1"/>
  <c r="I174" i="1"/>
  <c r="E173" i="1"/>
  <c r="F173" i="1"/>
  <c r="G173" i="1"/>
  <c r="H173" i="1"/>
  <c r="I173" i="1"/>
  <c r="D178" i="1"/>
  <c r="D177" i="1"/>
  <c r="D176" i="1"/>
  <c r="D175" i="1"/>
  <c r="D173" i="1"/>
  <c r="E159" i="1"/>
  <c r="F159" i="1"/>
  <c r="G159" i="1"/>
  <c r="H159" i="1"/>
  <c r="I159" i="1"/>
  <c r="E160" i="1"/>
  <c r="F160" i="1"/>
  <c r="G160" i="1"/>
  <c r="H160" i="1"/>
  <c r="I160" i="1"/>
  <c r="E161" i="1"/>
  <c r="F161" i="1"/>
  <c r="G161" i="1"/>
  <c r="H161" i="1"/>
  <c r="I161" i="1"/>
  <c r="E162" i="1"/>
  <c r="F162" i="1"/>
  <c r="G162" i="1"/>
  <c r="H162" i="1"/>
  <c r="I162" i="1"/>
  <c r="E163" i="1"/>
  <c r="F163" i="1"/>
  <c r="G163" i="1"/>
  <c r="H163" i="1"/>
  <c r="I163" i="1"/>
  <c r="E164" i="1"/>
  <c r="F164" i="1"/>
  <c r="G164" i="1"/>
  <c r="H164" i="1"/>
  <c r="I164" i="1"/>
  <c r="D164" i="1"/>
  <c r="D163" i="1"/>
  <c r="D162" i="1"/>
  <c r="D161" i="1"/>
  <c r="D160" i="1"/>
  <c r="D159" i="1"/>
  <c r="E138" i="1"/>
  <c r="F138" i="1"/>
  <c r="G138" i="1"/>
  <c r="H138" i="1"/>
  <c r="I138" i="1"/>
  <c r="E139" i="1"/>
  <c r="F139" i="1"/>
  <c r="G139" i="1"/>
  <c r="H139" i="1"/>
  <c r="I139" i="1"/>
  <c r="E140" i="1"/>
  <c r="F140" i="1"/>
  <c r="G140" i="1"/>
  <c r="H140" i="1"/>
  <c r="I140" i="1"/>
  <c r="E141" i="1"/>
  <c r="F141" i="1"/>
  <c r="G141" i="1"/>
  <c r="H141" i="1"/>
  <c r="I141" i="1"/>
  <c r="E142" i="1"/>
  <c r="F142" i="1"/>
  <c r="G142" i="1"/>
  <c r="H142" i="1"/>
  <c r="I142" i="1"/>
  <c r="E143" i="1"/>
  <c r="F143" i="1"/>
  <c r="G143" i="1"/>
  <c r="H143" i="1"/>
  <c r="I143" i="1"/>
  <c r="D143" i="1"/>
  <c r="D142" i="1"/>
  <c r="D141" i="1"/>
  <c r="E128" i="1"/>
  <c r="F128" i="1"/>
  <c r="G128" i="1"/>
  <c r="H128" i="1"/>
  <c r="I128" i="1"/>
  <c r="E129" i="1"/>
  <c r="F129" i="1"/>
  <c r="G129" i="1"/>
  <c r="H129" i="1"/>
  <c r="I129" i="1"/>
  <c r="E127" i="1"/>
  <c r="F127" i="1"/>
  <c r="G127" i="1"/>
  <c r="H127" i="1"/>
  <c r="I127" i="1"/>
  <c r="D129" i="1"/>
  <c r="D128" i="1"/>
  <c r="D127" i="1"/>
  <c r="F126" i="1"/>
  <c r="G126" i="1"/>
  <c r="H126" i="1"/>
  <c r="I126" i="1"/>
  <c r="F125" i="1"/>
  <c r="G125" i="1"/>
  <c r="H125" i="1"/>
  <c r="I125" i="1"/>
  <c r="F124" i="1"/>
  <c r="G124" i="1"/>
  <c r="H124" i="1"/>
  <c r="I124" i="1"/>
  <c r="H463" i="1" l="1"/>
  <c r="I464" i="1"/>
  <c r="E464" i="1"/>
  <c r="F465" i="1"/>
  <c r="H306" i="1"/>
  <c r="D219" i="1"/>
  <c r="D217" i="1"/>
  <c r="F463" i="1"/>
  <c r="G464" i="1"/>
  <c r="H465" i="1"/>
  <c r="I460" i="1"/>
  <c r="G460" i="1"/>
  <c r="E460" i="1"/>
  <c r="H461" i="1"/>
  <c r="F461" i="1"/>
  <c r="I462" i="1"/>
  <c r="G462" i="1"/>
  <c r="E462" i="1"/>
  <c r="D464" i="1"/>
  <c r="I463" i="1"/>
  <c r="G463" i="1"/>
  <c r="E463" i="1"/>
  <c r="H464" i="1"/>
  <c r="F464" i="1"/>
  <c r="I465" i="1"/>
  <c r="G465" i="1"/>
  <c r="E465" i="1"/>
  <c r="I215" i="1"/>
  <c r="G215" i="1"/>
  <c r="E215" i="1"/>
  <c r="H460" i="1"/>
  <c r="F460" i="1"/>
  <c r="I461" i="1"/>
  <c r="G461" i="1"/>
  <c r="E461" i="1"/>
  <c r="D463" i="1"/>
  <c r="D465" i="1"/>
  <c r="H215" i="1"/>
  <c r="F215" i="1"/>
  <c r="H462" i="1"/>
  <c r="F462" i="1"/>
  <c r="I480" i="1"/>
  <c r="G480" i="1"/>
  <c r="E480" i="1"/>
  <c r="I306" i="1"/>
  <c r="G306" i="1"/>
  <c r="E306" i="1"/>
  <c r="H480" i="1"/>
  <c r="F480" i="1"/>
  <c r="D310" i="1"/>
  <c r="D308" i="1"/>
  <c r="H307" i="1"/>
  <c r="I308" i="1"/>
  <c r="G308" i="1"/>
  <c r="E308" i="1"/>
  <c r="H309" i="1"/>
  <c r="I310" i="1"/>
  <c r="G310" i="1"/>
  <c r="E310" i="1"/>
  <c r="H311" i="1"/>
  <c r="D311" i="1"/>
  <c r="D309" i="1"/>
  <c r="D307" i="1"/>
  <c r="I307" i="1"/>
  <c r="G307" i="1"/>
  <c r="E307" i="1"/>
  <c r="H308" i="1"/>
  <c r="I309" i="1"/>
  <c r="G309" i="1"/>
  <c r="E309" i="1"/>
  <c r="H310" i="1"/>
  <c r="I311" i="1"/>
  <c r="G311" i="1"/>
  <c r="E311" i="1"/>
  <c r="D220" i="1"/>
  <c r="D218" i="1"/>
  <c r="D216" i="1"/>
  <c r="I220" i="1"/>
  <c r="G220" i="1"/>
  <c r="E220" i="1"/>
  <c r="H219" i="1"/>
  <c r="F219" i="1"/>
  <c r="I218" i="1"/>
  <c r="G218" i="1"/>
  <c r="E218" i="1"/>
  <c r="H217" i="1"/>
  <c r="F217" i="1"/>
  <c r="I216" i="1"/>
  <c r="G216" i="1"/>
  <c r="E216" i="1"/>
  <c r="H220" i="1"/>
  <c r="F220" i="1"/>
  <c r="I219" i="1"/>
  <c r="G219" i="1"/>
  <c r="E219" i="1"/>
  <c r="H218" i="1"/>
  <c r="F218" i="1"/>
  <c r="I217" i="1"/>
  <c r="G217" i="1"/>
  <c r="E217" i="1"/>
  <c r="H216" i="1"/>
  <c r="F216" i="1"/>
  <c r="D522" i="1"/>
  <c r="E108" i="1"/>
  <c r="E66" i="1" s="1"/>
  <c r="F108" i="1"/>
  <c r="F66" i="1" s="1"/>
  <c r="G108" i="1"/>
  <c r="G66" i="1" s="1"/>
  <c r="H108" i="1"/>
  <c r="H66" i="1" s="1"/>
  <c r="I108" i="1"/>
  <c r="I66" i="1" s="1"/>
  <c r="E107" i="1"/>
  <c r="E65" i="1" s="1"/>
  <c r="F107" i="1"/>
  <c r="F65" i="1" s="1"/>
  <c r="G107" i="1"/>
  <c r="G65" i="1" s="1"/>
  <c r="H107" i="1"/>
  <c r="H65" i="1" s="1"/>
  <c r="I107" i="1"/>
  <c r="I65" i="1" s="1"/>
  <c r="E106" i="1"/>
  <c r="E64" i="1" s="1"/>
  <c r="F106" i="1"/>
  <c r="F64" i="1" s="1"/>
  <c r="G106" i="1"/>
  <c r="G64" i="1" s="1"/>
  <c r="H106" i="1"/>
  <c r="H64" i="1" s="1"/>
  <c r="I106" i="1"/>
  <c r="I64" i="1" s="1"/>
  <c r="D108" i="1"/>
  <c r="D66" i="1" s="1"/>
  <c r="D107" i="1"/>
  <c r="D65" i="1" s="1"/>
  <c r="D106" i="1"/>
  <c r="D64" i="1" s="1"/>
  <c r="E105" i="1"/>
  <c r="E63" i="1" s="1"/>
  <c r="F105" i="1"/>
  <c r="F63" i="1" s="1"/>
  <c r="G105" i="1"/>
  <c r="G63" i="1" s="1"/>
  <c r="H105" i="1"/>
  <c r="H63" i="1" s="1"/>
  <c r="I105" i="1"/>
  <c r="I63" i="1" s="1"/>
  <c r="E104" i="1"/>
  <c r="E62" i="1" s="1"/>
  <c r="F104" i="1"/>
  <c r="F62" i="1" s="1"/>
  <c r="G104" i="1"/>
  <c r="G62" i="1" s="1"/>
  <c r="H104" i="1"/>
  <c r="H62" i="1" s="1"/>
  <c r="I104" i="1"/>
  <c r="I62" i="1" s="1"/>
  <c r="E103" i="1"/>
  <c r="E61" i="1" s="1"/>
  <c r="F103" i="1"/>
  <c r="F61" i="1" s="1"/>
  <c r="G103" i="1"/>
  <c r="G61" i="1" s="1"/>
  <c r="H103" i="1"/>
  <c r="H61" i="1" s="1"/>
  <c r="I103" i="1"/>
  <c r="I61" i="1" s="1"/>
  <c r="E45" i="1"/>
  <c r="F45" i="1"/>
  <c r="G45" i="1"/>
  <c r="H45" i="1"/>
  <c r="I45" i="1"/>
  <c r="E44" i="1"/>
  <c r="F44" i="1"/>
  <c r="G44" i="1"/>
  <c r="H44" i="1"/>
  <c r="I44" i="1"/>
  <c r="E43" i="1"/>
  <c r="F43" i="1"/>
  <c r="G43" i="1"/>
  <c r="H43" i="1"/>
  <c r="I43" i="1"/>
  <c r="D45" i="1"/>
  <c r="D44" i="1"/>
  <c r="D43" i="1"/>
  <c r="E570" i="1"/>
  <c r="F570" i="1"/>
  <c r="G570" i="1"/>
  <c r="H570" i="1"/>
  <c r="I570" i="1"/>
  <c r="E569" i="1"/>
  <c r="F569" i="1"/>
  <c r="G569" i="1"/>
  <c r="H569" i="1"/>
  <c r="I569" i="1"/>
  <c r="E568" i="1"/>
  <c r="F568" i="1"/>
  <c r="G568" i="1"/>
  <c r="H568" i="1"/>
  <c r="I568" i="1"/>
  <c r="E567" i="1"/>
  <c r="F567" i="1"/>
  <c r="G567" i="1"/>
  <c r="H567" i="1"/>
  <c r="I567" i="1"/>
  <c r="E566" i="1"/>
  <c r="F566" i="1"/>
  <c r="G566" i="1"/>
  <c r="H566" i="1"/>
  <c r="I566" i="1"/>
  <c r="E565" i="1"/>
  <c r="F565" i="1"/>
  <c r="G565" i="1"/>
  <c r="H565" i="1"/>
  <c r="I565" i="1"/>
  <c r="D570" i="1"/>
  <c r="D569" i="1"/>
  <c r="D568" i="1"/>
  <c r="D567" i="1"/>
  <c r="D566" i="1"/>
  <c r="D565" i="1"/>
  <c r="E596" i="1"/>
  <c r="F596" i="1"/>
  <c r="G596" i="1"/>
  <c r="H596" i="1"/>
  <c r="I596" i="1"/>
  <c r="E597" i="1"/>
  <c r="F597" i="1"/>
  <c r="G597" i="1"/>
  <c r="H597" i="1"/>
  <c r="I597" i="1"/>
  <c r="E598" i="1"/>
  <c r="F598" i="1"/>
  <c r="G598" i="1"/>
  <c r="H598" i="1"/>
  <c r="I598" i="1"/>
  <c r="D598" i="1"/>
  <c r="D597" i="1"/>
  <c r="D596" i="1"/>
  <c r="E595" i="1"/>
  <c r="F595" i="1"/>
  <c r="G595" i="1"/>
  <c r="H595" i="1"/>
  <c r="I595" i="1"/>
  <c r="E594" i="1"/>
  <c r="F594" i="1"/>
  <c r="G594" i="1"/>
  <c r="H594" i="1"/>
  <c r="I594" i="1"/>
  <c r="E593" i="1"/>
  <c r="F593" i="1"/>
  <c r="G593" i="1"/>
  <c r="H593" i="1"/>
  <c r="I593" i="1"/>
  <c r="E31" i="1"/>
  <c r="F31" i="1"/>
  <c r="G31" i="1"/>
  <c r="H31" i="1"/>
  <c r="I31" i="1"/>
  <c r="E30" i="1"/>
  <c r="F30" i="1"/>
  <c r="G30" i="1"/>
  <c r="H30" i="1"/>
  <c r="I30" i="1"/>
  <c r="I23" i="1" s="1"/>
  <c r="I16" i="1" s="1"/>
  <c r="E29" i="1"/>
  <c r="F29" i="1"/>
  <c r="F22" i="1" s="1"/>
  <c r="F15" i="1" s="1"/>
  <c r="G29" i="1"/>
  <c r="H29" i="1"/>
  <c r="H22" i="1" s="1"/>
  <c r="I29" i="1"/>
  <c r="E28" i="1"/>
  <c r="F28" i="1"/>
  <c r="G28" i="1"/>
  <c r="H28" i="1"/>
  <c r="I28" i="1"/>
  <c r="E27" i="1"/>
  <c r="F27" i="1"/>
  <c r="G27" i="1"/>
  <c r="H27" i="1"/>
  <c r="I27" i="1"/>
  <c r="E26" i="1"/>
  <c r="E19" i="1" s="1"/>
  <c r="F26" i="1"/>
  <c r="G26" i="1"/>
  <c r="H26" i="1"/>
  <c r="I26" i="1"/>
  <c r="D26" i="1"/>
  <c r="D31" i="1"/>
  <c r="D30" i="1"/>
  <c r="D29" i="1"/>
  <c r="D28" i="1"/>
  <c r="D27" i="1"/>
  <c r="E32" i="1"/>
  <c r="F32" i="1"/>
  <c r="G32" i="1"/>
  <c r="H32" i="1"/>
  <c r="I32" i="1"/>
  <c r="D32" i="1"/>
  <c r="E42" i="1"/>
  <c r="F42" i="1"/>
  <c r="G42" i="1"/>
  <c r="H42" i="1"/>
  <c r="I42" i="1"/>
  <c r="E41" i="1"/>
  <c r="F41" i="1"/>
  <c r="G41" i="1"/>
  <c r="H41" i="1"/>
  <c r="I41" i="1"/>
  <c r="D42" i="1"/>
  <c r="D41" i="1"/>
  <c r="D40" i="1"/>
  <c r="E46" i="1"/>
  <c r="F46" i="1"/>
  <c r="G46" i="1"/>
  <c r="H46" i="1"/>
  <c r="I46" i="1"/>
  <c r="D46" i="1"/>
  <c r="E53" i="1"/>
  <c r="F53" i="1"/>
  <c r="G53" i="1"/>
  <c r="H53" i="1"/>
  <c r="I53" i="1"/>
  <c r="D53" i="1"/>
  <c r="D68" i="1"/>
  <c r="E67" i="1"/>
  <c r="F67" i="1"/>
  <c r="H67" i="1"/>
  <c r="E74" i="1"/>
  <c r="F74" i="1"/>
  <c r="G74" i="1"/>
  <c r="H74" i="1"/>
  <c r="I74" i="1"/>
  <c r="D74" i="1"/>
  <c r="D82" i="1"/>
  <c r="E81" i="1"/>
  <c r="F81" i="1"/>
  <c r="G81" i="1"/>
  <c r="H81" i="1"/>
  <c r="I81" i="1"/>
  <c r="E88" i="1"/>
  <c r="F88" i="1"/>
  <c r="G88" i="1"/>
  <c r="H88" i="1"/>
  <c r="I88" i="1"/>
  <c r="D88" i="1"/>
  <c r="E95" i="1"/>
  <c r="F95" i="1"/>
  <c r="G95" i="1"/>
  <c r="H95" i="1"/>
  <c r="I95" i="1"/>
  <c r="D95" i="1"/>
  <c r="D105" i="1"/>
  <c r="D104" i="1"/>
  <c r="D103" i="1"/>
  <c r="F109" i="1"/>
  <c r="G109" i="1"/>
  <c r="H109" i="1"/>
  <c r="I109" i="1"/>
  <c r="E109" i="1"/>
  <c r="D109" i="1"/>
  <c r="E116" i="1"/>
  <c r="F116" i="1"/>
  <c r="G116" i="1"/>
  <c r="H116" i="1"/>
  <c r="I116" i="1"/>
  <c r="D116" i="1"/>
  <c r="D126" i="1"/>
  <c r="D124" i="1"/>
  <c r="D125" i="1"/>
  <c r="F123" i="1"/>
  <c r="G123" i="1"/>
  <c r="H123" i="1"/>
  <c r="I123" i="1"/>
  <c r="E130" i="1"/>
  <c r="F130" i="1"/>
  <c r="G130" i="1"/>
  <c r="H130" i="1"/>
  <c r="I130" i="1"/>
  <c r="D130" i="1"/>
  <c r="F151" i="1"/>
  <c r="G151" i="1"/>
  <c r="H151" i="1"/>
  <c r="I151" i="1"/>
  <c r="D140" i="1"/>
  <c r="D139" i="1"/>
  <c r="D138" i="1"/>
  <c r="E137" i="1"/>
  <c r="F137" i="1"/>
  <c r="G137" i="1"/>
  <c r="H137" i="1"/>
  <c r="I137" i="1"/>
  <c r="F144" i="1"/>
  <c r="G144" i="1"/>
  <c r="H144" i="1"/>
  <c r="I144" i="1"/>
  <c r="E144" i="1"/>
  <c r="D144" i="1"/>
  <c r="E151" i="1"/>
  <c r="D151" i="1"/>
  <c r="E158" i="1"/>
  <c r="F158" i="1"/>
  <c r="G158" i="1"/>
  <c r="H158" i="1"/>
  <c r="I158" i="1"/>
  <c r="D158" i="1"/>
  <c r="E165" i="1"/>
  <c r="F165" i="1"/>
  <c r="G165" i="1"/>
  <c r="H165" i="1"/>
  <c r="I165" i="1"/>
  <c r="D165" i="1"/>
  <c r="E172" i="1"/>
  <c r="G172" i="1"/>
  <c r="H172" i="1"/>
  <c r="I172" i="1"/>
  <c r="D174" i="1"/>
  <c r="D172" i="1" s="1"/>
  <c r="E179" i="1"/>
  <c r="G179" i="1"/>
  <c r="H179" i="1"/>
  <c r="I179" i="1"/>
  <c r="D179" i="1"/>
  <c r="F193" i="1"/>
  <c r="G193" i="1"/>
  <c r="H193" i="1"/>
  <c r="I193" i="1"/>
  <c r="E193" i="1"/>
  <c r="F186" i="1"/>
  <c r="G186" i="1"/>
  <c r="H186" i="1"/>
  <c r="I186" i="1"/>
  <c r="E186" i="1"/>
  <c r="F200" i="1"/>
  <c r="G200" i="1"/>
  <c r="H200" i="1"/>
  <c r="I200" i="1"/>
  <c r="E200" i="1"/>
  <c r="D200" i="1"/>
  <c r="F207" i="1"/>
  <c r="G207" i="1"/>
  <c r="H207" i="1"/>
  <c r="I207" i="1"/>
  <c r="E207" i="1"/>
  <c r="D207" i="1"/>
  <c r="D222" i="1"/>
  <c r="D215" i="1" s="1"/>
  <c r="E228" i="1"/>
  <c r="F228" i="1"/>
  <c r="G228" i="1"/>
  <c r="H228" i="1"/>
  <c r="I228" i="1"/>
  <c r="D228" i="1"/>
  <c r="E235" i="1"/>
  <c r="F235" i="1"/>
  <c r="G235" i="1"/>
  <c r="H235" i="1"/>
  <c r="I235" i="1"/>
  <c r="D235" i="1"/>
  <c r="E242" i="1"/>
  <c r="F242" i="1"/>
  <c r="G242" i="1"/>
  <c r="H242" i="1"/>
  <c r="I242" i="1"/>
  <c r="D242" i="1"/>
  <c r="E249" i="1"/>
  <c r="F249" i="1"/>
  <c r="G249" i="1"/>
  <c r="H249" i="1"/>
  <c r="I249" i="1"/>
  <c r="D249" i="1"/>
  <c r="E256" i="1"/>
  <c r="F256" i="1"/>
  <c r="G256" i="1"/>
  <c r="H256" i="1"/>
  <c r="I256" i="1"/>
  <c r="D256" i="1"/>
  <c r="E263" i="1"/>
  <c r="F263" i="1"/>
  <c r="G263" i="1"/>
  <c r="H263" i="1"/>
  <c r="I263" i="1"/>
  <c r="D263" i="1"/>
  <c r="E270" i="1"/>
  <c r="F270" i="1"/>
  <c r="G270" i="1"/>
  <c r="H270" i="1"/>
  <c r="I270" i="1"/>
  <c r="D270" i="1"/>
  <c r="E277" i="1"/>
  <c r="F277" i="1"/>
  <c r="G277" i="1"/>
  <c r="H277" i="1"/>
  <c r="I277" i="1"/>
  <c r="D277" i="1"/>
  <c r="E284" i="1"/>
  <c r="F284" i="1"/>
  <c r="G284" i="1"/>
  <c r="H284" i="1"/>
  <c r="I284" i="1"/>
  <c r="D284" i="1"/>
  <c r="E291" i="1"/>
  <c r="F291" i="1"/>
  <c r="G291" i="1"/>
  <c r="H291" i="1"/>
  <c r="I291" i="1"/>
  <c r="D291" i="1"/>
  <c r="E298" i="1"/>
  <c r="F298" i="1"/>
  <c r="G298" i="1"/>
  <c r="H298" i="1"/>
  <c r="I298" i="1"/>
  <c r="D298" i="1"/>
  <c r="G312" i="1"/>
  <c r="H312" i="1"/>
  <c r="I312" i="1"/>
  <c r="H319" i="1"/>
  <c r="D313" i="1"/>
  <c r="E326" i="1"/>
  <c r="F326" i="1"/>
  <c r="G326" i="1"/>
  <c r="H326" i="1"/>
  <c r="I326" i="1"/>
  <c r="D326" i="1"/>
  <c r="G333" i="1"/>
  <c r="H333" i="1"/>
  <c r="I333" i="1"/>
  <c r="E333" i="1"/>
  <c r="F333" i="1"/>
  <c r="D333" i="1"/>
  <c r="E340" i="1"/>
  <c r="F340" i="1"/>
  <c r="G340" i="1"/>
  <c r="H340" i="1"/>
  <c r="I340" i="1"/>
  <c r="D340" i="1"/>
  <c r="F347" i="1"/>
  <c r="G347" i="1"/>
  <c r="H347" i="1"/>
  <c r="I347" i="1"/>
  <c r="E347" i="1"/>
  <c r="F354" i="1"/>
  <c r="G354" i="1"/>
  <c r="H354" i="1"/>
  <c r="I354" i="1"/>
  <c r="E354" i="1"/>
  <c r="E361" i="1"/>
  <c r="F361" i="1"/>
  <c r="G361" i="1"/>
  <c r="H361" i="1"/>
  <c r="I361" i="1"/>
  <c r="E368" i="1"/>
  <c r="F368" i="1"/>
  <c r="G368" i="1"/>
  <c r="H368" i="1"/>
  <c r="I368" i="1"/>
  <c r="E375" i="1"/>
  <c r="F375" i="1"/>
  <c r="G375" i="1"/>
  <c r="H375" i="1"/>
  <c r="I375" i="1"/>
  <c r="D347" i="1"/>
  <c r="D354" i="1"/>
  <c r="D361" i="1"/>
  <c r="D368" i="1"/>
  <c r="E396" i="1"/>
  <c r="F396" i="1"/>
  <c r="G396" i="1"/>
  <c r="H396" i="1"/>
  <c r="I396" i="1"/>
  <c r="D396" i="1"/>
  <c r="E403" i="1"/>
  <c r="F403" i="1"/>
  <c r="G403" i="1"/>
  <c r="H403" i="1"/>
  <c r="I403" i="1"/>
  <c r="D403" i="1"/>
  <c r="E410" i="1"/>
  <c r="F410" i="1"/>
  <c r="G410" i="1"/>
  <c r="H410" i="1"/>
  <c r="I410" i="1"/>
  <c r="D410" i="1"/>
  <c r="E417" i="1"/>
  <c r="F417" i="1"/>
  <c r="G417" i="1"/>
  <c r="H417" i="1"/>
  <c r="I417" i="1"/>
  <c r="D417" i="1"/>
  <c r="E424" i="1"/>
  <c r="F424" i="1"/>
  <c r="G424" i="1"/>
  <c r="H424" i="1"/>
  <c r="I424" i="1"/>
  <c r="D424" i="1"/>
  <c r="E431" i="1"/>
  <c r="F431" i="1"/>
  <c r="G431" i="1"/>
  <c r="H431" i="1"/>
  <c r="I431" i="1"/>
  <c r="D431" i="1"/>
  <c r="E438" i="1"/>
  <c r="F438" i="1"/>
  <c r="G438" i="1"/>
  <c r="H438" i="1"/>
  <c r="I438" i="1"/>
  <c r="D438" i="1"/>
  <c r="E445" i="1"/>
  <c r="F445" i="1"/>
  <c r="G445" i="1"/>
  <c r="H445" i="1"/>
  <c r="I445" i="1"/>
  <c r="D445" i="1"/>
  <c r="E459" i="1"/>
  <c r="F459" i="1"/>
  <c r="G459" i="1"/>
  <c r="H459" i="1"/>
  <c r="I459" i="1"/>
  <c r="E466" i="1"/>
  <c r="F466" i="1"/>
  <c r="G466" i="1"/>
  <c r="H466" i="1"/>
  <c r="I466" i="1"/>
  <c r="D466" i="1"/>
  <c r="E473" i="1"/>
  <c r="F473" i="1"/>
  <c r="G473" i="1"/>
  <c r="H473" i="1"/>
  <c r="I473" i="1"/>
  <c r="D473" i="1"/>
  <c r="D483" i="1"/>
  <c r="D462" i="1" s="1"/>
  <c r="D482" i="1"/>
  <c r="D461" i="1" s="1"/>
  <c r="D481" i="1"/>
  <c r="D460" i="1" s="1"/>
  <c r="F487" i="1"/>
  <c r="G487" i="1"/>
  <c r="H487" i="1"/>
  <c r="I487" i="1"/>
  <c r="E487" i="1"/>
  <c r="D487" i="1"/>
  <c r="E599" i="1"/>
  <c r="F599" i="1"/>
  <c r="G599" i="1"/>
  <c r="H599" i="1"/>
  <c r="I599" i="1"/>
  <c r="D599" i="1"/>
  <c r="F592" i="1"/>
  <c r="H592" i="1"/>
  <c r="E585" i="1"/>
  <c r="F585" i="1"/>
  <c r="G585" i="1"/>
  <c r="H585" i="1"/>
  <c r="I585" i="1"/>
  <c r="D585" i="1"/>
  <c r="E578" i="1"/>
  <c r="F578" i="1"/>
  <c r="G578" i="1"/>
  <c r="H578" i="1"/>
  <c r="I578" i="1"/>
  <c r="D578" i="1"/>
  <c r="E571" i="1"/>
  <c r="F571" i="1"/>
  <c r="G571" i="1"/>
  <c r="H571" i="1"/>
  <c r="I571" i="1"/>
  <c r="D571" i="1"/>
  <c r="E564" i="1"/>
  <c r="F564" i="1"/>
  <c r="G564" i="1"/>
  <c r="H564" i="1"/>
  <c r="I564" i="1"/>
  <c r="E550" i="1"/>
  <c r="F550" i="1"/>
  <c r="G550" i="1"/>
  <c r="H550" i="1"/>
  <c r="I550" i="1"/>
  <c r="D550" i="1"/>
  <c r="E543" i="1"/>
  <c r="F543" i="1"/>
  <c r="G543" i="1"/>
  <c r="H543" i="1"/>
  <c r="I543" i="1"/>
  <c r="D543" i="1"/>
  <c r="E536" i="1"/>
  <c r="F536" i="1"/>
  <c r="G536" i="1"/>
  <c r="H536" i="1"/>
  <c r="I536" i="1"/>
  <c r="D536" i="1"/>
  <c r="E529" i="1"/>
  <c r="F529" i="1"/>
  <c r="G529" i="1"/>
  <c r="H529" i="1"/>
  <c r="I529" i="1"/>
  <c r="D529" i="1"/>
  <c r="F522" i="1"/>
  <c r="G522" i="1"/>
  <c r="H522" i="1"/>
  <c r="I522" i="1"/>
  <c r="E522" i="1"/>
  <c r="E515" i="1"/>
  <c r="F515" i="1"/>
  <c r="G515" i="1"/>
  <c r="H515" i="1"/>
  <c r="I515" i="1"/>
  <c r="D515" i="1"/>
  <c r="F494" i="1"/>
  <c r="G494" i="1"/>
  <c r="H494" i="1"/>
  <c r="I494" i="1"/>
  <c r="F501" i="1"/>
  <c r="G501" i="1"/>
  <c r="H501" i="1"/>
  <c r="I501" i="1"/>
  <c r="E508" i="1"/>
  <c r="F508" i="1"/>
  <c r="G508" i="1"/>
  <c r="H508" i="1"/>
  <c r="I508" i="1"/>
  <c r="D508" i="1"/>
  <c r="E501" i="1"/>
  <c r="D501" i="1"/>
  <c r="E494" i="1"/>
  <c r="D494" i="1"/>
  <c r="D22" i="1" l="1"/>
  <c r="D15" i="1" s="1"/>
  <c r="D24" i="1"/>
  <c r="H305" i="1"/>
  <c r="I305" i="1"/>
  <c r="G305" i="1"/>
  <c r="D23" i="1"/>
  <c r="I561" i="1"/>
  <c r="I456" i="1" s="1"/>
  <c r="E561" i="1"/>
  <c r="E456" i="1" s="1"/>
  <c r="F562" i="1"/>
  <c r="F457" i="1" s="1"/>
  <c r="G563" i="1"/>
  <c r="G458" i="1" s="1"/>
  <c r="I20" i="1"/>
  <c r="I13" i="1" s="1"/>
  <c r="G20" i="1"/>
  <c r="E20" i="1"/>
  <c r="E13" i="1" s="1"/>
  <c r="H21" i="1"/>
  <c r="H14" i="1" s="1"/>
  <c r="F21" i="1"/>
  <c r="F14" i="1" s="1"/>
  <c r="I22" i="1"/>
  <c r="I15" i="1" s="1"/>
  <c r="G22" i="1"/>
  <c r="G15" i="1" s="1"/>
  <c r="G8" i="1" s="1"/>
  <c r="E22" i="1"/>
  <c r="E15" i="1" s="1"/>
  <c r="E8" i="1" s="1"/>
  <c r="H23" i="1"/>
  <c r="H16" i="1" s="1"/>
  <c r="F23" i="1"/>
  <c r="F16" i="1" s="1"/>
  <c r="I24" i="1"/>
  <c r="I17" i="1" s="1"/>
  <c r="I10" i="1" s="1"/>
  <c r="G24" i="1"/>
  <c r="G17" i="1" s="1"/>
  <c r="E24" i="1"/>
  <c r="E17" i="1" s="1"/>
  <c r="D562" i="1"/>
  <c r="D457" i="1" s="1"/>
  <c r="I558" i="1"/>
  <c r="I453" i="1" s="1"/>
  <c r="G558" i="1"/>
  <c r="G453" i="1" s="1"/>
  <c r="E558" i="1"/>
  <c r="H559" i="1"/>
  <c r="H454" i="1" s="1"/>
  <c r="F559" i="1"/>
  <c r="F454" i="1" s="1"/>
  <c r="I560" i="1"/>
  <c r="I455" i="1" s="1"/>
  <c r="G560" i="1"/>
  <c r="G455" i="1" s="1"/>
  <c r="E560" i="1"/>
  <c r="E455" i="1" s="1"/>
  <c r="G561" i="1"/>
  <c r="G456" i="1" s="1"/>
  <c r="H562" i="1"/>
  <c r="H457" i="1" s="1"/>
  <c r="I563" i="1"/>
  <c r="I458" i="1" s="1"/>
  <c r="E563" i="1"/>
  <c r="E458" i="1" s="1"/>
  <c r="D592" i="1"/>
  <c r="D453" i="1"/>
  <c r="D5" i="1" s="1"/>
  <c r="D455" i="1"/>
  <c r="E12" i="1"/>
  <c r="G23" i="1"/>
  <c r="G16" i="1" s="1"/>
  <c r="E23" i="1"/>
  <c r="E16" i="1" s="1"/>
  <c r="H24" i="1"/>
  <c r="H17" i="1" s="1"/>
  <c r="F24" i="1"/>
  <c r="F17" i="1" s="1"/>
  <c r="D561" i="1"/>
  <c r="D456" i="1" s="1"/>
  <c r="D563" i="1"/>
  <c r="D458" i="1" s="1"/>
  <c r="H558" i="1"/>
  <c r="F558" i="1"/>
  <c r="F453" i="1" s="1"/>
  <c r="I559" i="1"/>
  <c r="I454" i="1" s="1"/>
  <c r="G559" i="1"/>
  <c r="G454" i="1" s="1"/>
  <c r="E559" i="1"/>
  <c r="E454" i="1" s="1"/>
  <c r="H560" i="1"/>
  <c r="H455" i="1" s="1"/>
  <c r="F560" i="1"/>
  <c r="G13" i="1"/>
  <c r="G6" i="1" s="1"/>
  <c r="H15" i="1"/>
  <c r="H561" i="1"/>
  <c r="H456" i="1" s="1"/>
  <c r="F561" i="1"/>
  <c r="F456" i="1" s="1"/>
  <c r="I562" i="1"/>
  <c r="I457" i="1" s="1"/>
  <c r="G562" i="1"/>
  <c r="G457" i="1" s="1"/>
  <c r="E562" i="1"/>
  <c r="E457" i="1" s="1"/>
  <c r="H563" i="1"/>
  <c r="H458" i="1" s="1"/>
  <c r="F563" i="1"/>
  <c r="F458" i="1" s="1"/>
  <c r="F8" i="1"/>
  <c r="I9" i="1"/>
  <c r="H453" i="1"/>
  <c r="E453" i="1"/>
  <c r="D454" i="1"/>
  <c r="I19" i="1"/>
  <c r="I12" i="1" s="1"/>
  <c r="G19" i="1"/>
  <c r="H20" i="1"/>
  <c r="H13" i="1" s="1"/>
  <c r="F20" i="1"/>
  <c r="I21" i="1"/>
  <c r="I14" i="1" s="1"/>
  <c r="G21" i="1"/>
  <c r="G14" i="1" s="1"/>
  <c r="E21" i="1"/>
  <c r="E14" i="1" s="1"/>
  <c r="I592" i="1"/>
  <c r="G592" i="1"/>
  <c r="H19" i="1"/>
  <c r="H12" i="1" s="1"/>
  <c r="F19" i="1"/>
  <c r="F12" i="1" s="1"/>
  <c r="G12" i="1"/>
  <c r="D62" i="1"/>
  <c r="G10" i="1"/>
  <c r="D63" i="1"/>
  <c r="D21" i="1"/>
  <c r="D19" i="1"/>
  <c r="D20" i="1"/>
  <c r="D17" i="1"/>
  <c r="D10" i="1" s="1"/>
  <c r="D16" i="1"/>
  <c r="H221" i="1"/>
  <c r="F319" i="1"/>
  <c r="F312" i="1"/>
  <c r="F305" i="1"/>
  <c r="D480" i="1"/>
  <c r="H60" i="1"/>
  <c r="D61" i="1"/>
  <c r="F60" i="1"/>
  <c r="I67" i="1"/>
  <c r="G67" i="1"/>
  <c r="H39" i="1"/>
  <c r="F39" i="1"/>
  <c r="F25" i="1"/>
  <c r="H25" i="1"/>
  <c r="D564" i="1"/>
  <c r="E592" i="1"/>
  <c r="E25" i="1"/>
  <c r="I25" i="1"/>
  <c r="G25" i="1"/>
  <c r="D306" i="1"/>
  <c r="D305" i="1" s="1"/>
  <c r="D312" i="1"/>
  <c r="E312" i="1"/>
  <c r="E305" i="1"/>
  <c r="H214" i="1"/>
  <c r="F214" i="1"/>
  <c r="F221" i="1"/>
  <c r="D319" i="1"/>
  <c r="D25" i="1"/>
  <c r="I39" i="1"/>
  <c r="G39" i="1"/>
  <c r="E39" i="1"/>
  <c r="D39" i="1"/>
  <c r="D67" i="1"/>
  <c r="D81" i="1"/>
  <c r="D102" i="1"/>
  <c r="E123" i="1"/>
  <c r="D123" i="1"/>
  <c r="D137" i="1"/>
  <c r="D193" i="1"/>
  <c r="D186" i="1"/>
  <c r="I214" i="1"/>
  <c r="G214" i="1"/>
  <c r="E214" i="1"/>
  <c r="D214" i="1"/>
  <c r="I221" i="1"/>
  <c r="G221" i="1"/>
  <c r="E221" i="1"/>
  <c r="D221" i="1"/>
  <c r="I319" i="1"/>
  <c r="G319" i="1"/>
  <c r="E319" i="1"/>
  <c r="D459" i="1"/>
  <c r="D12" i="1" l="1"/>
  <c r="D13" i="1"/>
  <c r="D6" i="1" s="1"/>
  <c r="D14" i="1"/>
  <c r="D7" i="1" s="1"/>
  <c r="G7" i="1"/>
  <c r="F9" i="1"/>
  <c r="I8" i="1"/>
  <c r="D557" i="1"/>
  <c r="D9" i="1"/>
  <c r="E7" i="1"/>
  <c r="I7" i="1"/>
  <c r="H6" i="1"/>
  <c r="F10" i="1"/>
  <c r="F5" i="1"/>
  <c r="H18" i="1"/>
  <c r="G5" i="1"/>
  <c r="H5" i="1"/>
  <c r="E9" i="1"/>
  <c r="E10" i="1"/>
  <c r="H8" i="1"/>
  <c r="H10" i="1"/>
  <c r="G9" i="1"/>
  <c r="E557" i="1"/>
  <c r="I557" i="1"/>
  <c r="H9" i="1"/>
  <c r="E6" i="1"/>
  <c r="I6" i="1"/>
  <c r="I5" i="1"/>
  <c r="G557" i="1"/>
  <c r="F557" i="1"/>
  <c r="H557" i="1"/>
  <c r="D8" i="1"/>
  <c r="H7" i="1"/>
  <c r="F455" i="1"/>
  <c r="F7" i="1" s="1"/>
  <c r="E452" i="1"/>
  <c r="G452" i="1"/>
  <c r="I452" i="1"/>
  <c r="F452" i="1"/>
  <c r="H452" i="1"/>
  <c r="E5" i="1"/>
  <c r="E4" i="1" s="1"/>
  <c r="D18" i="1"/>
  <c r="E60" i="1"/>
  <c r="G60" i="1"/>
  <c r="D60" i="1"/>
  <c r="I60" i="1"/>
  <c r="I18" i="1"/>
  <c r="G18" i="1"/>
  <c r="F18" i="1"/>
  <c r="E18" i="1"/>
  <c r="D452" i="1"/>
  <c r="D11" i="1" l="1"/>
  <c r="D4" i="1"/>
  <c r="I11" i="1"/>
  <c r="H11" i="1"/>
  <c r="I4" i="1"/>
  <c r="G11" i="1"/>
  <c r="E11" i="1"/>
  <c r="H4" i="1"/>
  <c r="G4" i="1"/>
  <c r="F179" i="1"/>
  <c r="F174" i="1"/>
  <c r="F172" i="1" l="1"/>
  <c r="F13" i="1"/>
  <c r="F6" i="1" s="1"/>
  <c r="F4" i="1" s="1"/>
  <c r="F11" i="1" l="1"/>
</calcChain>
</file>

<file path=xl/sharedStrings.xml><?xml version="1.0" encoding="utf-8"?>
<sst xmlns="http://schemas.openxmlformats.org/spreadsheetml/2006/main" count="778" uniqueCount="164">
  <si>
    <t>Статус</t>
  </si>
  <si>
    <t>Наименование муниципальной программы, подпрограммы муниципальной программы, основного мероприятия</t>
  </si>
  <si>
    <t>Источник финансировыния</t>
  </si>
  <si>
    <t>Оценка расходов (тыс. руб.), года</t>
  </si>
  <si>
    <t>Муниципальная программа</t>
  </si>
  <si>
    <t>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</si>
  <si>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Всего</t>
  </si>
  <si>
    <t>местный бюджет</t>
  </si>
  <si>
    <t>республиканский бюджет</t>
  </si>
  <si>
    <t>федеральный бюджет</t>
  </si>
  <si>
    <t>государственные внебюджетные фонды</t>
  </si>
  <si>
    <t>юридические лица</t>
  </si>
  <si>
    <t>средства от приносящей доход деятельности</t>
  </si>
  <si>
    <t>Подпрограмма 1</t>
  </si>
  <si>
    <t>"Комплексное развитие коммунальной ифраструктуры в МО МР "Сыктывдинский"</t>
  </si>
  <si>
    <t>Задача 1.</t>
  </si>
  <si>
    <t>Развитие инфраструктуры энергетического комплекса</t>
  </si>
  <si>
    <t>Основное мероприятие 1.1.</t>
  </si>
  <si>
    <t>Строительство, реконструкция и техперевооружение  объектов коммунального хозяйства</t>
  </si>
  <si>
    <t>Строительство котельной с. Зеленец</t>
  </si>
  <si>
    <t>Основное мероприятие 1.2.</t>
  </si>
  <si>
    <t>Капитальный ремонт и ремонт объектов коммунального хозяйства</t>
  </si>
  <si>
    <t>мероприятие 1.1.1</t>
  </si>
  <si>
    <t>мероприятие 1.2.1</t>
  </si>
  <si>
    <t>Ремонт тепловых сетей с. Выльгорт</t>
  </si>
  <si>
    <t>мероприятие 1.2.2</t>
  </si>
  <si>
    <t>Капитальный ремонт и ремонт многоквартирных домов</t>
  </si>
  <si>
    <t>Задача 2</t>
  </si>
  <si>
    <t>Развитие инфрастуктуры водоснабжения, водоотведения и очистки сточных вод</t>
  </si>
  <si>
    <t>Основное мероприятие 2.1</t>
  </si>
  <si>
    <t>Капитальный ремонт и ремонт объектов водоснабжения и водоотведения</t>
  </si>
  <si>
    <t>мероприятие 2.1.1</t>
  </si>
  <si>
    <t>Ремонт канализационных сетей в с. Выльгорт м. Пичипашня</t>
  </si>
  <si>
    <t>Основное мероприятие 2.2</t>
  </si>
  <si>
    <t>Строительство и реконструкция с приобритением российского обрудования и материалов и использованием инновационной продукции, обеспечивающей энергосбережение и повышение энергитической эффективности, в населенных пунктах с численостью населения до 100 тыс. чел</t>
  </si>
  <si>
    <t>мероприятие 2.2.1</t>
  </si>
  <si>
    <t>мероприятие 2.2.2</t>
  </si>
  <si>
    <t>Устройство модульной устанковой механической очисткой воды на скважине № 1490-Э, № 1771 в с. Ыб Сыктывдинского района Республики Коми, в том числе ПИР</t>
  </si>
  <si>
    <t>Устройство модульной устанковой механической очисткой воды на скважине № 2307, № 2199 в с. Слудка Сыктывдинского района Республики Коми, в том числе ПИР</t>
  </si>
  <si>
    <t>Основное мероприятие 2.3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</si>
  <si>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продукции,обеспечивающей энергосбережение и повышение энергетической эффективности</t>
  </si>
  <si>
    <t>мероприятие 2.3.1</t>
  </si>
  <si>
    <t>Реконструкция канализационного коллектора в с. Зеленец (МР "Сыктывдинский")</t>
  </si>
  <si>
    <t>Основное мероприятие 2.4</t>
  </si>
  <si>
    <t>Строительство и реконструкция объектов водоснабжения и водоотведения для обеспечения застраиваемых территорий коммунальной инфраструктуры</t>
  </si>
  <si>
    <t>Содействие в 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продукции,обеспечивающей энергосбережение и повышение энергетической эффективности</t>
  </si>
  <si>
    <t>Основное мероприятие 2.5</t>
  </si>
  <si>
    <t>мероприятие 2.5.1</t>
  </si>
  <si>
    <t>Строительство канализационных очистных сооружений в с. Слудка, в том числе ПИР (МР "Сыктывдинский")</t>
  </si>
  <si>
    <t>Основное мероприятие 2.6</t>
  </si>
  <si>
    <t>мероприятие 2.6.1</t>
  </si>
  <si>
    <t>Строительство: «Водопровод d = 160 мм от ВК-1 до ТК-5 в  с. Зеленец Сыктывдинского района»</t>
  </si>
  <si>
    <t>мероприятие 2.6.2</t>
  </si>
  <si>
    <t>Подготовка проектно-сметной документации и проведение государственной экспертизы проектно-сметной документации  « Водопровод d = 160 мм от ВК-1 до ТК-5 в с. Зеленец Сыктывдинского района»</t>
  </si>
  <si>
    <t>Задача 3</t>
  </si>
  <si>
    <t>Повышение качества жилищно-коммунальных услуг, оказываемых управляющими организациями;</t>
  </si>
  <si>
    <t>Основное мероприятие 3.1</t>
  </si>
  <si>
    <t>Стимулирование успешных управляющих организаций</t>
  </si>
  <si>
    <t>Задача 4</t>
  </si>
  <si>
    <t>Содействие в обеспечении граждан твердым топливом поставщиками, работающим по договорам</t>
  </si>
  <si>
    <t>Основное мероприятие 4.1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</si>
  <si>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</si>
  <si>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Задача 5</t>
  </si>
  <si>
    <t>Обеспечение населенных пунктов муниципального района современной документацией, картографической информацией, информацией о территориальном планировании и градостроительном развития, и на их основе, нормативными правовыми актами по градостроительному регулированию застройки сельских поселений</t>
  </si>
  <si>
    <t>Основное мероприятие5.1</t>
  </si>
  <si>
    <t>Разработка генеральных планов и правил землепользования и застройки</t>
  </si>
  <si>
    <t>мероприятие 5.1.1</t>
  </si>
  <si>
    <t>Разработка генеральных планов и правил землепользования и застройки сельского поселения "Нювчим"</t>
  </si>
  <si>
    <t>Разработка генеральных планов и правил землепользования и застройки сельского поселения "Яснэг"</t>
  </si>
  <si>
    <t>мероприятие 5.1.2</t>
  </si>
  <si>
    <t>Подпрограмма 2</t>
  </si>
  <si>
    <t>"Энергосбережение и повышение энергоэффективности в МО МР "Сыктывдинский"</t>
  </si>
  <si>
    <t>Энергосбережение и повышение энергетической эффективности в бюджетных учреждениях и иных организацияхорганизациях с участием администрации муниципального района, администраций сельских поселении, бюджетных учреждений</t>
  </si>
  <si>
    <t>осуществление организационных,  нормативно-правовых,          экономических, научно-технических                  и технологических   мероприятий, обеспечивающих                 рост энергетической  эффективности экономики и бюджетной сферы района</t>
  </si>
  <si>
    <t>внедрение энергосберегающих технологий, оборудования и материалов в бюджетной сфере</t>
  </si>
  <si>
    <t>Основное мероприятие 1.3.</t>
  </si>
  <si>
    <t>уменьшение удельного потребления  энергетических ресурсов на единицу выпускаемой продукции в реальном секторе экономики</t>
  </si>
  <si>
    <t>Основное мероприятие 1.4.</t>
  </si>
  <si>
    <t>снижение потерь в электро- и теплосетях,   а   также   в   сетях водоснабжения</t>
  </si>
  <si>
    <t>Основное мероприятие 1.5.</t>
  </si>
  <si>
    <t>нормирование  и  установление обоснованных                лимитов потребления       энергетических ресурсов</t>
  </si>
  <si>
    <t>Задача 2.</t>
  </si>
  <si>
    <t>Энергосбережение и повышение энергетической эффективности в системе наружного освещения</t>
  </si>
  <si>
    <t>Основное мероприятие 2.1.</t>
  </si>
  <si>
    <t>расширение практики применения энергосберегающих технологий при модернизации, реконструкции  и  капитальном ремонте основных фондов</t>
  </si>
  <si>
    <t>Основное мероприятие 2.2.</t>
  </si>
  <si>
    <t>создание условий для развития рынка энергосервисных услуг и энергетических обследований на территории муниципального района.</t>
  </si>
  <si>
    <t>Основное мероприятие 2.3.</t>
  </si>
  <si>
    <t>создание условий для привлечения инвестиций в целях внедрения энергосберегающих технологий</t>
  </si>
  <si>
    <t>Задача 3.</t>
  </si>
  <si>
    <t>Популяризация энергосбережения в муниципальном районе «Сыктывдинский»</t>
  </si>
  <si>
    <t>Основное мероприятие 3.1.</t>
  </si>
  <si>
    <t>содействие в распространении информации направленные на энергосбережение и повышение энергетической эффективности</t>
  </si>
  <si>
    <t>Подпрограмма 3</t>
  </si>
  <si>
    <t>«Переселения граждан из аварийного и ветхого жилья, проживающих на территории МО МР «Сыктывдинский»</t>
  </si>
  <si>
    <t>Строительство жилья для переселения граждан из аварийного жилищного фонда, отвечающего комфортностью и безопасностью условий для проживания граждан</t>
  </si>
  <si>
    <t>Строительство       жилья       для переселения     граждан          из аварийного жилищного фонда, отвечающего комфортностью и безопасностью     условий    для проживания граждан</t>
  </si>
  <si>
    <t>Долевое участие в строительстве 24-квартирного дома в с.Выльгорт</t>
  </si>
  <si>
    <t>мероприятие 1.1.2</t>
  </si>
  <si>
    <t>Долевое участие в строительстве 12-ти квартирного дома в с.Выльгорт</t>
  </si>
  <si>
    <t>мероприятие 1.1.3</t>
  </si>
  <si>
    <t>Долевое участие в строительстве 10-и квартирного дома в с.Пажга</t>
  </si>
  <si>
    <t>мероприятие 1.1.4</t>
  </si>
  <si>
    <t>Строительство 24-х  многоквартирного дома в по ул. Рабочая с.Выльгорт</t>
  </si>
  <si>
    <t>мероприятие 1.1.5</t>
  </si>
  <si>
    <t>Долевое участие в строительстве 12-и квартирного жилого дома в с.Ыб</t>
  </si>
  <si>
    <t>мероприятие 1.1.6</t>
  </si>
  <si>
    <t>Долевое участие в строительстве многоквартирного жилого дома в с.Зеленец</t>
  </si>
  <si>
    <t>мероприятие 1.1.7</t>
  </si>
  <si>
    <t>Долевое участие в строительстве 9-ти квартирного жилого дома в п. Нювчим</t>
  </si>
  <si>
    <t>мероприятие 1.1.8</t>
  </si>
  <si>
    <t>Долевое участие в строительстве 6-ти квартирного жилого дома в п. Яснэг</t>
  </si>
  <si>
    <t>Снос освободившегося аварийного жилищного фонда</t>
  </si>
  <si>
    <t>Снос многоквартирного жилого дома в с.Выльгорт, ул.Рабочая, д.10</t>
  </si>
  <si>
    <t>мероприятие 2.1.2</t>
  </si>
  <si>
    <t>Снос многоквартирного жилого дома в с.Выльгорт, ул.Рабочая, Д.17</t>
  </si>
  <si>
    <t>мероприятие 2.1.3</t>
  </si>
  <si>
    <t>Снос многоквартирного жилого дома в с.Пажга, п.Гарьинский, ул.Школьная, д.З</t>
  </si>
  <si>
    <t>мероприятие 2.1.4</t>
  </si>
  <si>
    <t>мероприятие 2.1.5</t>
  </si>
  <si>
    <t>мероприятие 2.1.6</t>
  </si>
  <si>
    <t>мероприятие 2.1.7</t>
  </si>
  <si>
    <t>Снос многоквартирного жилого дома в с.Пажга, п.Гарьинский, ул.Октябрьская, д. 13</t>
  </si>
  <si>
    <t>Снос многоквартирного жилого дома в с.Пажга, п.Гарьинский, ул.Октябрьская, д.20</t>
  </si>
  <si>
    <t>Снос многоквартирного жилого дома в с.Пажга, п.Гарьинский, ул .Набережная, д.21</t>
  </si>
  <si>
    <t>Снос многоквартирного жилого дома в с.Выльгорт, ул.Д.Каликовой, д.200</t>
  </si>
  <si>
    <t>Подпрограмма 4</t>
  </si>
  <si>
    <t>«Устойчивое развитие сельских территорий МО МР «Сыктывдинский»</t>
  </si>
  <si>
    <t>Повышение уровня благоустройства населенных пунктов инженерной инфраструктурой;</t>
  </si>
  <si>
    <t>Подготовка           ежемесячных отчетов       в       Министерство сельского хозяйства</t>
  </si>
  <si>
    <t>Формирование   документов   на аукцион</t>
  </si>
  <si>
    <t>Строительство объектов инженерной    инфраструктуры в сельской местности</t>
  </si>
  <si>
    <t>мероприятие 1.3.1</t>
  </si>
  <si>
    <t>Газоснабжение индивидуальных жилых домов Северная, Сидорова, Советская, Набережная эксп. поселка. Палевицы</t>
  </si>
  <si>
    <t>мероприятие 1.3.2</t>
  </si>
  <si>
    <t>мероприятие 1.3.3</t>
  </si>
  <si>
    <t>мероприятие 1.3.4</t>
  </si>
  <si>
    <t>«Газоснабжение микрорайона индивидуальных жилых домов по Родниковому проезду 1,2,3,4,5; ул.О.Мальцевой 16а, 28б в с. Выльгорт,Сыктывдинский  район. Газопровод высокого и среднего давления»</t>
  </si>
  <si>
    <t>«Газоснабжение микрорайона индивидуальных жилых домов по Родниковому проезду 1,2,3,4,5; ул.О.Мальцевой 16а, 28б в с. Выльгорт, Сыктывдинский  район»</t>
  </si>
  <si>
    <t>«Газоснабжение микрорайона индивидуальных жилых домов с. Выльгорт, Дав-3, ул. Солнечная, проезд 2 д. № 1.9, 13.4; проезд 3, д. № 2,4,8,10; проезд 4, д. № 1,2,4,5,7,8,9,10,11,14,15; ул. Вааилина д. 27; ул. Нагорная д. 73, 74. Наружный газопровод.</t>
  </si>
  <si>
    <t>мероприятие 1.3.5</t>
  </si>
  <si>
    <t>Газоснабжение с.Часово</t>
  </si>
  <si>
    <t>Содержание газопроводов (ТО, страхование, диагностирование, постановка на учет в государственных органах)</t>
  </si>
  <si>
    <t>мероприятие1.4.1</t>
  </si>
  <si>
    <t>Техническое обслуживание газопроводов</t>
  </si>
  <si>
    <t>мероприятие1.4.2</t>
  </si>
  <si>
    <t>мероприятие1.4.3</t>
  </si>
  <si>
    <t>мероприятие1.4.4</t>
  </si>
  <si>
    <t>Страхование газопроводов</t>
  </si>
  <si>
    <t>Диагностирование газопроводов</t>
  </si>
  <si>
    <t>Проведение кадастровых работ на газопроводы</t>
  </si>
  <si>
    <t>Удовлетворение потребности молодых семей в благоустроенном жилье;</t>
  </si>
  <si>
    <t>Основное мероприятие2.1.</t>
  </si>
  <si>
    <t>Разработка организационного и финансового механизма поддержки молодых семей, нуждающихся в улучшении жилищных условий, при строительстве (приобретении) жилья</t>
  </si>
  <si>
    <t>Организация  информационно-разъяснительной и консультативной работы с молодыми семьями</t>
  </si>
  <si>
    <t>Подготовка и распространение в средствах массовой информации материалов о  целях,  задачах  и ходе реализации программы</t>
  </si>
  <si>
    <t>Подготовка документов для  участия  Администрации района в конкурсе по предоставлению  средств  федерального и  республиканского бюджета, предусматриваемых на реализацию федеральной целевой программы «Жилище» на 2011-2015гг. (далее - ФЦП "Жилище" на 2011-2015гг.)</t>
  </si>
  <si>
    <t>Основное мероприятие2.2.</t>
  </si>
  <si>
    <t>Создание условий для привлечения молодыми семьями собственных средств, дополнительных финансовых средств банков и других организаций, предоставляющих жилищные кредиты и займы для приобретения жилья или строительства индивидуального жилья</t>
  </si>
  <si>
    <t>Предоставление молодым семьям, нуждающимся в улучшении жилищных условий, являющихся участниками подпрограммы "Обеспечение   жильем молодых семей" ФЦП "Жилище"  на  2011  - 2015 годы  социальных выплат на строительство или приобретение жилья</t>
  </si>
  <si>
    <t>мероприятие 1.1.9</t>
  </si>
  <si>
    <t>Долевое участие в строительстве 8-ми квартирного жилого дома в с. Пажга</t>
  </si>
  <si>
    <t>Строительство и реконструкция объектов водоснабжения с приобретением российского оборудования и материалов и использованием инновационной продукции,обеспечивающей энергосбережение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</si>
  <si>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>Ликвидация освободившегося аварийного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</si>
</sst>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2"/>
  <sheetViews>
    <sheetView tabSelected="1" workbookViewId="0">
      <selection activeCell="K444" sqref="K444"/>
    </sheetView>
  </sheetViews>
  <sheetFormatPr defaultRowHeight="15" x14ac:dyDescent="0.25"/>
  <cols>
    <col min="1" max="1" width="18.5703125" customWidth="1"/>
    <col min="2" max="2" width="35.5703125" customWidth="1"/>
    <col min="3" max="3" width="39.7109375" customWidth="1"/>
    <col min="4" max="4" width="10" bestFit="1" customWidth="1"/>
  </cols>
  <sheetData>
    <row r="1" spans="1:12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/>
      <c r="F1" s="22"/>
      <c r="G1" s="22"/>
      <c r="H1" s="22"/>
      <c r="I1" s="22"/>
      <c r="J1" s="1"/>
      <c r="K1" s="1"/>
      <c r="L1" s="1"/>
    </row>
    <row r="2" spans="1:12" ht="69.75" customHeight="1" x14ac:dyDescent="0.25">
      <c r="A2" s="22"/>
      <c r="B2" s="22"/>
      <c r="C2" s="22"/>
      <c r="D2" s="2">
        <v>2015</v>
      </c>
      <c r="E2" s="2">
        <v>2016</v>
      </c>
      <c r="F2" s="2">
        <v>2017</v>
      </c>
      <c r="G2" s="2">
        <v>2018</v>
      </c>
      <c r="H2" s="2">
        <v>2019</v>
      </c>
      <c r="I2" s="2">
        <v>2020</v>
      </c>
      <c r="J2" s="1"/>
      <c r="K2" s="1"/>
      <c r="L2" s="1"/>
    </row>
    <row r="3" spans="1:12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1"/>
      <c r="K3" s="1"/>
      <c r="L3" s="1"/>
    </row>
    <row r="4" spans="1:12" ht="15.75" customHeight="1" x14ac:dyDescent="0.25">
      <c r="A4" s="23" t="s">
        <v>4</v>
      </c>
      <c r="B4" s="23" t="s">
        <v>5</v>
      </c>
      <c r="C4" s="5" t="s">
        <v>6</v>
      </c>
      <c r="D4" s="14">
        <f>SUM(D5:D10)</f>
        <v>205735.35329</v>
      </c>
      <c r="E4" s="14">
        <f t="shared" ref="E4:I4" si="0">SUM(E5:E10)</f>
        <v>36366.9</v>
      </c>
      <c r="F4" s="14">
        <f t="shared" si="0"/>
        <v>18282.53</v>
      </c>
      <c r="G4" s="14">
        <f t="shared" si="0"/>
        <v>250</v>
      </c>
      <c r="H4" s="14">
        <f t="shared" si="0"/>
        <v>250</v>
      </c>
      <c r="I4" s="14">
        <f t="shared" si="0"/>
        <v>250</v>
      </c>
      <c r="J4" s="1"/>
      <c r="K4" s="1"/>
      <c r="L4" s="1"/>
    </row>
    <row r="5" spans="1:12" x14ac:dyDescent="0.25">
      <c r="A5" s="23"/>
      <c r="B5" s="23"/>
      <c r="C5" s="3" t="s">
        <v>7</v>
      </c>
      <c r="D5" s="15">
        <f>D12+D215+D306+D453</f>
        <v>14902.023289999999</v>
      </c>
      <c r="E5" s="15">
        <f t="shared" ref="D5:I10" si="1">E12+E215+E306+E453</f>
        <v>4114.6000000000004</v>
      </c>
      <c r="F5" s="15">
        <f t="shared" si="1"/>
        <v>1424.9</v>
      </c>
      <c r="G5" s="15">
        <f t="shared" si="1"/>
        <v>250</v>
      </c>
      <c r="H5" s="15">
        <f t="shared" si="1"/>
        <v>250</v>
      </c>
      <c r="I5" s="15">
        <f t="shared" si="1"/>
        <v>250</v>
      </c>
      <c r="J5" s="1"/>
      <c r="K5" s="1"/>
      <c r="L5" s="1"/>
    </row>
    <row r="6" spans="1:12" ht="15.75" customHeight="1" x14ac:dyDescent="0.25">
      <c r="A6" s="23"/>
      <c r="B6" s="23"/>
      <c r="C6" s="3" t="s">
        <v>8</v>
      </c>
      <c r="D6" s="15">
        <f t="shared" si="1"/>
        <v>95538.35</v>
      </c>
      <c r="E6" s="15">
        <f t="shared" si="1"/>
        <v>15837.3</v>
      </c>
      <c r="F6" s="15">
        <f t="shared" si="1"/>
        <v>9574.7000000000007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"/>
      <c r="K6" s="1"/>
      <c r="L6" s="1"/>
    </row>
    <row r="7" spans="1:12" ht="16.5" customHeight="1" x14ac:dyDescent="0.25">
      <c r="A7" s="23"/>
      <c r="B7" s="23"/>
      <c r="C7" s="3" t="s">
        <v>9</v>
      </c>
      <c r="D7" s="15">
        <f t="shared" si="1"/>
        <v>95294.98</v>
      </c>
      <c r="E7" s="15">
        <f t="shared" si="1"/>
        <v>16415</v>
      </c>
      <c r="F7" s="15">
        <f t="shared" si="1"/>
        <v>7282.93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"/>
      <c r="K7" s="1"/>
      <c r="L7" s="1"/>
    </row>
    <row r="8" spans="1:12" ht="20.25" customHeight="1" x14ac:dyDescent="0.25">
      <c r="A8" s="23"/>
      <c r="B8" s="23"/>
      <c r="C8" s="3" t="s">
        <v>10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"/>
      <c r="K8" s="1"/>
      <c r="L8" s="1"/>
    </row>
    <row r="9" spans="1:12" x14ac:dyDescent="0.25">
      <c r="A9" s="23"/>
      <c r="B9" s="23"/>
      <c r="C9" s="3" t="s">
        <v>11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"/>
      <c r="K9" s="1"/>
      <c r="L9" s="1"/>
    </row>
    <row r="10" spans="1:12" ht="33" customHeight="1" x14ac:dyDescent="0.25">
      <c r="A10" s="23"/>
      <c r="B10" s="23"/>
      <c r="C10" s="3" t="s">
        <v>12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"/>
      <c r="K10" s="1"/>
      <c r="L10" s="1"/>
    </row>
    <row r="11" spans="1:12" ht="15.75" customHeight="1" x14ac:dyDescent="0.25">
      <c r="A11" s="23" t="s">
        <v>13</v>
      </c>
      <c r="B11" s="23" t="s">
        <v>14</v>
      </c>
      <c r="C11" s="5" t="s">
        <v>6</v>
      </c>
      <c r="D11" s="14">
        <f>SUM(D12:D17)</f>
        <v>22277.4</v>
      </c>
      <c r="E11" s="14">
        <f t="shared" ref="E11:I11" si="2">SUM(E12:E17)</f>
        <v>9214.2999999999993</v>
      </c>
      <c r="F11" s="14">
        <f t="shared" si="2"/>
        <v>3600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"/>
      <c r="K11" s="1"/>
      <c r="L11" s="1"/>
    </row>
    <row r="12" spans="1:12" x14ac:dyDescent="0.25">
      <c r="A12" s="23"/>
      <c r="B12" s="23"/>
      <c r="C12" s="2" t="s">
        <v>7</v>
      </c>
      <c r="D12" s="4">
        <f>D19+D61+D159+D173+D187</f>
        <v>2428.1000000000004</v>
      </c>
      <c r="E12" s="4">
        <f t="shared" ref="E12:I12" si="3">E19+E61+E159+E173+E187</f>
        <v>1714.3</v>
      </c>
      <c r="F12" s="4">
        <f t="shared" si="3"/>
        <v>0</v>
      </c>
      <c r="G12" s="4">
        <f t="shared" si="3"/>
        <v>0</v>
      </c>
      <c r="H12" s="4">
        <f t="shared" si="3"/>
        <v>0</v>
      </c>
      <c r="I12" s="4">
        <f t="shared" si="3"/>
        <v>0</v>
      </c>
      <c r="J12" s="1"/>
      <c r="K12" s="1"/>
      <c r="L12" s="1"/>
    </row>
    <row r="13" spans="1:12" ht="15.75" customHeight="1" x14ac:dyDescent="0.25">
      <c r="A13" s="23"/>
      <c r="B13" s="23"/>
      <c r="C13" s="2" t="s">
        <v>8</v>
      </c>
      <c r="D13" s="4">
        <f t="shared" ref="D13:I17" si="4">D20+D62+D160+D174+D188</f>
        <v>14657.199999999999</v>
      </c>
      <c r="E13" s="4">
        <f t="shared" si="4"/>
        <v>7500</v>
      </c>
      <c r="F13" s="4">
        <f t="shared" si="4"/>
        <v>3600</v>
      </c>
      <c r="G13" s="4">
        <f t="shared" si="4"/>
        <v>0</v>
      </c>
      <c r="H13" s="4">
        <f t="shared" si="4"/>
        <v>0</v>
      </c>
      <c r="I13" s="4">
        <f t="shared" si="4"/>
        <v>0</v>
      </c>
      <c r="J13" s="1"/>
      <c r="K13" s="1"/>
      <c r="L13" s="1"/>
    </row>
    <row r="14" spans="1:12" ht="16.5" customHeight="1" x14ac:dyDescent="0.25">
      <c r="A14" s="23"/>
      <c r="B14" s="23"/>
      <c r="C14" s="2" t="s">
        <v>9</v>
      </c>
      <c r="D14" s="4">
        <f t="shared" si="4"/>
        <v>5192.1000000000004</v>
      </c>
      <c r="E14" s="4">
        <f t="shared" si="4"/>
        <v>0</v>
      </c>
      <c r="F14" s="4">
        <f t="shared" si="4"/>
        <v>0</v>
      </c>
      <c r="G14" s="4">
        <f t="shared" si="4"/>
        <v>0</v>
      </c>
      <c r="H14" s="4">
        <f t="shared" si="4"/>
        <v>0</v>
      </c>
      <c r="I14" s="4">
        <f t="shared" si="4"/>
        <v>0</v>
      </c>
      <c r="J14" s="1"/>
      <c r="K14" s="1"/>
      <c r="L14" s="1"/>
    </row>
    <row r="15" spans="1:12" ht="20.25" customHeight="1" x14ac:dyDescent="0.25">
      <c r="A15" s="23"/>
      <c r="B15" s="23"/>
      <c r="C15" s="2" t="s">
        <v>10</v>
      </c>
      <c r="D15" s="4">
        <f t="shared" si="4"/>
        <v>0</v>
      </c>
      <c r="E15" s="4">
        <f t="shared" si="4"/>
        <v>0</v>
      </c>
      <c r="F15" s="4">
        <f t="shared" si="4"/>
        <v>0</v>
      </c>
      <c r="G15" s="4">
        <f t="shared" si="4"/>
        <v>0</v>
      </c>
      <c r="H15" s="4">
        <f t="shared" si="4"/>
        <v>0</v>
      </c>
      <c r="I15" s="4">
        <f t="shared" si="4"/>
        <v>0</v>
      </c>
      <c r="J15" s="1"/>
      <c r="K15" s="1"/>
      <c r="L15" s="1"/>
    </row>
    <row r="16" spans="1:12" x14ac:dyDescent="0.25">
      <c r="A16" s="23"/>
      <c r="B16" s="23"/>
      <c r="C16" s="2" t="s">
        <v>11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1"/>
      <c r="K16" s="1"/>
      <c r="L16" s="1"/>
    </row>
    <row r="17" spans="1:12" ht="33" customHeight="1" x14ac:dyDescent="0.25">
      <c r="A17" s="23"/>
      <c r="B17" s="23"/>
      <c r="C17" s="2" t="s">
        <v>12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1"/>
      <c r="K17" s="1"/>
      <c r="L17" s="1"/>
    </row>
    <row r="18" spans="1:12" ht="15.75" customHeight="1" x14ac:dyDescent="0.25">
      <c r="A18" s="23" t="s">
        <v>15</v>
      </c>
      <c r="B18" s="23" t="s">
        <v>16</v>
      </c>
      <c r="C18" s="5" t="s">
        <v>6</v>
      </c>
      <c r="D18" s="14">
        <f>SUM(D19:D24)</f>
        <v>1555.7</v>
      </c>
      <c r="E18" s="14">
        <f t="shared" ref="E18:I18" si="5">SUM(E19:E24)</f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"/>
      <c r="K18" s="1"/>
      <c r="L18" s="1"/>
    </row>
    <row r="19" spans="1:12" x14ac:dyDescent="0.25">
      <c r="A19" s="23"/>
      <c r="B19" s="23"/>
      <c r="C19" s="2" t="s">
        <v>7</v>
      </c>
      <c r="D19" s="4">
        <f>D26+D40</f>
        <v>1555.7</v>
      </c>
      <c r="E19" s="4">
        <f t="shared" ref="E19:I19" si="6">E26+E40</f>
        <v>0</v>
      </c>
      <c r="F19" s="4">
        <f t="shared" si="6"/>
        <v>0</v>
      </c>
      <c r="G19" s="4">
        <f t="shared" si="6"/>
        <v>0</v>
      </c>
      <c r="H19" s="4">
        <f t="shared" si="6"/>
        <v>0</v>
      </c>
      <c r="I19" s="4">
        <f t="shared" si="6"/>
        <v>0</v>
      </c>
      <c r="J19" s="1"/>
      <c r="K19" s="1"/>
      <c r="L19" s="1"/>
    </row>
    <row r="20" spans="1:12" ht="15.75" customHeight="1" x14ac:dyDescent="0.25">
      <c r="A20" s="23"/>
      <c r="B20" s="23"/>
      <c r="C20" s="2" t="s">
        <v>8</v>
      </c>
      <c r="D20" s="4">
        <f t="shared" ref="D20:I24" si="7">D27+D41</f>
        <v>0</v>
      </c>
      <c r="E20" s="4">
        <f t="shared" si="7"/>
        <v>0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0</v>
      </c>
      <c r="J20" s="1"/>
      <c r="K20" s="1"/>
      <c r="L20" s="1"/>
    </row>
    <row r="21" spans="1:12" ht="16.5" customHeight="1" x14ac:dyDescent="0.25">
      <c r="A21" s="23"/>
      <c r="B21" s="23"/>
      <c r="C21" s="2" t="s">
        <v>9</v>
      </c>
      <c r="D21" s="4">
        <f t="shared" si="7"/>
        <v>0</v>
      </c>
      <c r="E21" s="4">
        <f t="shared" si="7"/>
        <v>0</v>
      </c>
      <c r="F21" s="4">
        <f t="shared" si="7"/>
        <v>0</v>
      </c>
      <c r="G21" s="4">
        <f t="shared" si="7"/>
        <v>0</v>
      </c>
      <c r="H21" s="4">
        <f t="shared" si="7"/>
        <v>0</v>
      </c>
      <c r="I21" s="4">
        <f t="shared" si="7"/>
        <v>0</v>
      </c>
      <c r="J21" s="1"/>
      <c r="K21" s="1"/>
      <c r="L21" s="1"/>
    </row>
    <row r="22" spans="1:12" ht="20.25" customHeight="1" x14ac:dyDescent="0.25">
      <c r="A22" s="23"/>
      <c r="B22" s="23"/>
      <c r="C22" s="2" t="s">
        <v>10</v>
      </c>
      <c r="D22" s="4">
        <f t="shared" si="7"/>
        <v>0</v>
      </c>
      <c r="E22" s="4">
        <f t="shared" si="7"/>
        <v>0</v>
      </c>
      <c r="F22" s="4">
        <f t="shared" si="7"/>
        <v>0</v>
      </c>
      <c r="G22" s="4">
        <f t="shared" si="7"/>
        <v>0</v>
      </c>
      <c r="H22" s="4">
        <f t="shared" si="7"/>
        <v>0</v>
      </c>
      <c r="I22" s="4">
        <f t="shared" si="7"/>
        <v>0</v>
      </c>
      <c r="J22" s="1"/>
      <c r="K22" s="1"/>
      <c r="L22" s="1"/>
    </row>
    <row r="23" spans="1:12" x14ac:dyDescent="0.25">
      <c r="A23" s="23"/>
      <c r="B23" s="23"/>
      <c r="C23" s="2" t="s">
        <v>11</v>
      </c>
      <c r="D23" s="4">
        <f t="shared" si="7"/>
        <v>0</v>
      </c>
      <c r="E23" s="4">
        <f t="shared" si="7"/>
        <v>0</v>
      </c>
      <c r="F23" s="4">
        <f t="shared" si="7"/>
        <v>0</v>
      </c>
      <c r="G23" s="4">
        <f t="shared" si="7"/>
        <v>0</v>
      </c>
      <c r="H23" s="4">
        <f t="shared" si="7"/>
        <v>0</v>
      </c>
      <c r="I23" s="4">
        <f t="shared" si="7"/>
        <v>0</v>
      </c>
      <c r="J23" s="1"/>
      <c r="K23" s="1"/>
      <c r="L23" s="1"/>
    </row>
    <row r="24" spans="1:12" ht="33" customHeight="1" x14ac:dyDescent="0.25">
      <c r="A24" s="23"/>
      <c r="B24" s="23"/>
      <c r="C24" s="2" t="s">
        <v>12</v>
      </c>
      <c r="D24" s="4">
        <f t="shared" si="7"/>
        <v>0</v>
      </c>
      <c r="E24" s="4">
        <f t="shared" si="7"/>
        <v>0</v>
      </c>
      <c r="F24" s="4">
        <f t="shared" si="7"/>
        <v>0</v>
      </c>
      <c r="G24" s="4">
        <f t="shared" si="7"/>
        <v>0</v>
      </c>
      <c r="H24" s="4">
        <f t="shared" si="7"/>
        <v>0</v>
      </c>
      <c r="I24" s="4">
        <f t="shared" si="7"/>
        <v>0</v>
      </c>
      <c r="J24" s="1"/>
      <c r="K24" s="1"/>
      <c r="L24" s="1"/>
    </row>
    <row r="25" spans="1:12" ht="15.75" customHeight="1" x14ac:dyDescent="0.25">
      <c r="A25" s="23" t="s">
        <v>17</v>
      </c>
      <c r="B25" s="23" t="s">
        <v>18</v>
      </c>
      <c r="C25" s="5" t="s">
        <v>6</v>
      </c>
      <c r="D25" s="13">
        <f>SUM(D26:D31)</f>
        <v>0</v>
      </c>
      <c r="E25" s="13">
        <f t="shared" ref="E25:I25" si="8">SUM(E26:E31)</f>
        <v>0</v>
      </c>
      <c r="F25" s="13">
        <f t="shared" si="8"/>
        <v>0</v>
      </c>
      <c r="G25" s="13">
        <f t="shared" si="8"/>
        <v>0</v>
      </c>
      <c r="H25" s="13">
        <f t="shared" si="8"/>
        <v>0</v>
      </c>
      <c r="I25" s="13">
        <f t="shared" si="8"/>
        <v>0</v>
      </c>
      <c r="J25" s="1"/>
      <c r="K25" s="1"/>
      <c r="L25" s="1"/>
    </row>
    <row r="26" spans="1:12" x14ac:dyDescent="0.25">
      <c r="A26" s="23"/>
      <c r="B26" s="23"/>
      <c r="C26" s="2" t="s">
        <v>7</v>
      </c>
      <c r="D26" s="7">
        <f t="shared" ref="D26:D31" si="9">D33</f>
        <v>0</v>
      </c>
      <c r="E26" s="7">
        <f t="shared" ref="E26:I26" si="10">E33</f>
        <v>0</v>
      </c>
      <c r="F26" s="7">
        <f t="shared" si="10"/>
        <v>0</v>
      </c>
      <c r="G26" s="7">
        <f t="shared" si="10"/>
        <v>0</v>
      </c>
      <c r="H26" s="7">
        <f t="shared" si="10"/>
        <v>0</v>
      </c>
      <c r="I26" s="7">
        <f t="shared" si="10"/>
        <v>0</v>
      </c>
      <c r="J26" s="1"/>
      <c r="K26" s="1"/>
      <c r="L26" s="1"/>
    </row>
    <row r="27" spans="1:12" ht="15.75" customHeight="1" x14ac:dyDescent="0.25">
      <c r="A27" s="23"/>
      <c r="B27" s="23"/>
      <c r="C27" s="2" t="s">
        <v>8</v>
      </c>
      <c r="D27" s="7">
        <f t="shared" si="9"/>
        <v>0</v>
      </c>
      <c r="E27" s="7">
        <f t="shared" ref="E27:I27" si="11">E34</f>
        <v>0</v>
      </c>
      <c r="F27" s="7">
        <f t="shared" si="11"/>
        <v>0</v>
      </c>
      <c r="G27" s="7">
        <f t="shared" si="11"/>
        <v>0</v>
      </c>
      <c r="H27" s="7">
        <f t="shared" si="11"/>
        <v>0</v>
      </c>
      <c r="I27" s="7">
        <f t="shared" si="11"/>
        <v>0</v>
      </c>
      <c r="J27" s="1"/>
      <c r="K27" s="1"/>
      <c r="L27" s="1"/>
    </row>
    <row r="28" spans="1:12" ht="16.5" customHeight="1" x14ac:dyDescent="0.25">
      <c r="A28" s="23"/>
      <c r="B28" s="23"/>
      <c r="C28" s="2" t="s">
        <v>9</v>
      </c>
      <c r="D28" s="7">
        <f t="shared" si="9"/>
        <v>0</v>
      </c>
      <c r="E28" s="7">
        <f t="shared" ref="E28:I28" si="12">E35</f>
        <v>0</v>
      </c>
      <c r="F28" s="7">
        <f t="shared" si="12"/>
        <v>0</v>
      </c>
      <c r="G28" s="7">
        <f t="shared" si="12"/>
        <v>0</v>
      </c>
      <c r="H28" s="7">
        <f t="shared" si="12"/>
        <v>0</v>
      </c>
      <c r="I28" s="7">
        <f t="shared" si="12"/>
        <v>0</v>
      </c>
      <c r="J28" s="1"/>
      <c r="K28" s="1"/>
      <c r="L28" s="1"/>
    </row>
    <row r="29" spans="1:12" ht="20.25" customHeight="1" x14ac:dyDescent="0.25">
      <c r="A29" s="23"/>
      <c r="B29" s="23"/>
      <c r="C29" s="2" t="s">
        <v>10</v>
      </c>
      <c r="D29" s="7">
        <f t="shared" si="9"/>
        <v>0</v>
      </c>
      <c r="E29" s="7">
        <f t="shared" ref="E29:I29" si="13">E36</f>
        <v>0</v>
      </c>
      <c r="F29" s="7">
        <f t="shared" si="13"/>
        <v>0</v>
      </c>
      <c r="G29" s="7">
        <f t="shared" si="13"/>
        <v>0</v>
      </c>
      <c r="H29" s="7">
        <f t="shared" si="13"/>
        <v>0</v>
      </c>
      <c r="I29" s="7">
        <f t="shared" si="13"/>
        <v>0</v>
      </c>
      <c r="J29" s="1"/>
      <c r="K29" s="1"/>
      <c r="L29" s="1"/>
    </row>
    <row r="30" spans="1:12" x14ac:dyDescent="0.25">
      <c r="A30" s="23"/>
      <c r="B30" s="23"/>
      <c r="C30" s="2" t="s">
        <v>11</v>
      </c>
      <c r="D30" s="7">
        <f t="shared" si="9"/>
        <v>0</v>
      </c>
      <c r="E30" s="7">
        <f t="shared" ref="E30:I30" si="14">E37</f>
        <v>0</v>
      </c>
      <c r="F30" s="7">
        <f t="shared" si="14"/>
        <v>0</v>
      </c>
      <c r="G30" s="7">
        <f t="shared" si="14"/>
        <v>0</v>
      </c>
      <c r="H30" s="7">
        <f t="shared" si="14"/>
        <v>0</v>
      </c>
      <c r="I30" s="7">
        <f t="shared" si="14"/>
        <v>0</v>
      </c>
      <c r="J30" s="1"/>
      <c r="K30" s="1"/>
      <c r="L30" s="1"/>
    </row>
    <row r="31" spans="1:12" ht="33" customHeight="1" x14ac:dyDescent="0.25">
      <c r="A31" s="23"/>
      <c r="B31" s="23"/>
      <c r="C31" s="2" t="s">
        <v>12</v>
      </c>
      <c r="D31" s="7">
        <f t="shared" si="9"/>
        <v>0</v>
      </c>
      <c r="E31" s="7">
        <f t="shared" ref="E31:I31" si="15">E38</f>
        <v>0</v>
      </c>
      <c r="F31" s="7">
        <f t="shared" si="15"/>
        <v>0</v>
      </c>
      <c r="G31" s="7">
        <f t="shared" si="15"/>
        <v>0</v>
      </c>
      <c r="H31" s="7">
        <f t="shared" si="15"/>
        <v>0</v>
      </c>
      <c r="I31" s="7">
        <f t="shared" si="15"/>
        <v>0</v>
      </c>
      <c r="J31" s="1"/>
      <c r="K31" s="1"/>
      <c r="L31" s="1"/>
    </row>
    <row r="32" spans="1:12" ht="15.75" customHeight="1" x14ac:dyDescent="0.25">
      <c r="A32" s="23" t="s">
        <v>22</v>
      </c>
      <c r="B32" s="23" t="s">
        <v>19</v>
      </c>
      <c r="C32" s="5" t="s">
        <v>6</v>
      </c>
      <c r="D32" s="13">
        <f>SUM(D33:D38)</f>
        <v>0</v>
      </c>
      <c r="E32" s="13">
        <f t="shared" ref="E32:I32" si="16">SUM(E33:E38)</f>
        <v>0</v>
      </c>
      <c r="F32" s="13">
        <f t="shared" si="16"/>
        <v>0</v>
      </c>
      <c r="G32" s="13">
        <f t="shared" si="16"/>
        <v>0</v>
      </c>
      <c r="H32" s="13">
        <f t="shared" si="16"/>
        <v>0</v>
      </c>
      <c r="I32" s="13">
        <f t="shared" si="16"/>
        <v>0</v>
      </c>
      <c r="J32" s="1"/>
      <c r="K32" s="1"/>
      <c r="L32" s="1"/>
    </row>
    <row r="33" spans="1:12" x14ac:dyDescent="0.25">
      <c r="A33" s="23"/>
      <c r="B33" s="23"/>
      <c r="C33" s="2" t="s">
        <v>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1"/>
      <c r="K33" s="1"/>
      <c r="L33" s="1"/>
    </row>
    <row r="34" spans="1:12" ht="15.75" customHeight="1" x14ac:dyDescent="0.25">
      <c r="A34" s="23"/>
      <c r="B34" s="23"/>
      <c r="C34" s="2" t="s">
        <v>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1"/>
      <c r="K34" s="1"/>
      <c r="L34" s="1"/>
    </row>
    <row r="35" spans="1:12" ht="16.5" customHeight="1" x14ac:dyDescent="0.25">
      <c r="A35" s="23"/>
      <c r="B35" s="23"/>
      <c r="C35" s="2" t="s">
        <v>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1"/>
      <c r="K35" s="1"/>
      <c r="L35" s="1"/>
    </row>
    <row r="36" spans="1:12" ht="20.25" customHeight="1" x14ac:dyDescent="0.25">
      <c r="A36" s="23"/>
      <c r="B36" s="23"/>
      <c r="C36" s="2" t="s">
        <v>10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1"/>
      <c r="K36" s="1"/>
      <c r="L36" s="1"/>
    </row>
    <row r="37" spans="1:12" x14ac:dyDescent="0.25">
      <c r="A37" s="23"/>
      <c r="B37" s="23"/>
      <c r="C37" s="2" t="s">
        <v>11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1"/>
      <c r="K37" s="1"/>
      <c r="L37" s="1"/>
    </row>
    <row r="38" spans="1:12" ht="33" customHeight="1" x14ac:dyDescent="0.25">
      <c r="A38" s="23"/>
      <c r="B38" s="23"/>
      <c r="C38" s="2" t="s">
        <v>12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1"/>
      <c r="K38" s="1"/>
      <c r="L38" s="1"/>
    </row>
    <row r="39" spans="1:12" ht="15.75" customHeight="1" x14ac:dyDescent="0.25">
      <c r="A39" s="23" t="s">
        <v>20</v>
      </c>
      <c r="B39" s="23" t="s">
        <v>21</v>
      </c>
      <c r="C39" s="5" t="s">
        <v>6</v>
      </c>
      <c r="D39" s="14">
        <f>SUM(D40:D45)</f>
        <v>1555.7</v>
      </c>
      <c r="E39" s="14">
        <f t="shared" ref="E39:I39" si="17">SUM(E40:E45)</f>
        <v>0</v>
      </c>
      <c r="F39" s="14">
        <f t="shared" si="17"/>
        <v>0</v>
      </c>
      <c r="G39" s="14">
        <f t="shared" si="17"/>
        <v>0</v>
      </c>
      <c r="H39" s="14">
        <f t="shared" si="17"/>
        <v>0</v>
      </c>
      <c r="I39" s="14">
        <f t="shared" si="17"/>
        <v>0</v>
      </c>
      <c r="J39" s="1"/>
      <c r="K39" s="1"/>
      <c r="L39" s="1"/>
    </row>
    <row r="40" spans="1:12" x14ac:dyDescent="0.25">
      <c r="A40" s="23"/>
      <c r="B40" s="23"/>
      <c r="C40" s="2" t="s">
        <v>7</v>
      </c>
      <c r="D40" s="4">
        <f t="shared" ref="D40:I45" si="18">D47+D54</f>
        <v>1555.7</v>
      </c>
      <c r="E40" s="4">
        <f t="shared" si="18"/>
        <v>0</v>
      </c>
      <c r="F40" s="4">
        <f t="shared" si="18"/>
        <v>0</v>
      </c>
      <c r="G40" s="4">
        <f t="shared" si="18"/>
        <v>0</v>
      </c>
      <c r="H40" s="4">
        <f t="shared" si="18"/>
        <v>0</v>
      </c>
      <c r="I40" s="4">
        <f t="shared" si="18"/>
        <v>0</v>
      </c>
      <c r="J40" s="1"/>
      <c r="K40" s="1"/>
      <c r="L40" s="1"/>
    </row>
    <row r="41" spans="1:12" ht="15.75" customHeight="1" x14ac:dyDescent="0.25">
      <c r="A41" s="23"/>
      <c r="B41" s="23"/>
      <c r="C41" s="2" t="s">
        <v>8</v>
      </c>
      <c r="D41" s="7">
        <f t="shared" si="18"/>
        <v>0</v>
      </c>
      <c r="E41" s="7">
        <f t="shared" ref="E41:I41" si="19">E48+E55</f>
        <v>0</v>
      </c>
      <c r="F41" s="7">
        <f t="shared" si="19"/>
        <v>0</v>
      </c>
      <c r="G41" s="7">
        <f t="shared" si="19"/>
        <v>0</v>
      </c>
      <c r="H41" s="7">
        <f t="shared" si="19"/>
        <v>0</v>
      </c>
      <c r="I41" s="7">
        <f t="shared" si="19"/>
        <v>0</v>
      </c>
      <c r="J41" s="1"/>
      <c r="K41" s="1"/>
      <c r="L41" s="1"/>
    </row>
    <row r="42" spans="1:12" ht="16.5" customHeight="1" x14ac:dyDescent="0.25">
      <c r="A42" s="23"/>
      <c r="B42" s="23"/>
      <c r="C42" s="2" t="s">
        <v>9</v>
      </c>
      <c r="D42" s="7">
        <f t="shared" si="18"/>
        <v>0</v>
      </c>
      <c r="E42" s="7">
        <f t="shared" ref="E42:I42" si="20">E49+E56</f>
        <v>0</v>
      </c>
      <c r="F42" s="7">
        <f t="shared" si="20"/>
        <v>0</v>
      </c>
      <c r="G42" s="7">
        <f t="shared" si="20"/>
        <v>0</v>
      </c>
      <c r="H42" s="7">
        <f t="shared" si="20"/>
        <v>0</v>
      </c>
      <c r="I42" s="7">
        <f t="shared" si="20"/>
        <v>0</v>
      </c>
      <c r="J42" s="1"/>
      <c r="K42" s="1"/>
      <c r="L42" s="1"/>
    </row>
    <row r="43" spans="1:12" ht="20.25" customHeight="1" x14ac:dyDescent="0.25">
      <c r="A43" s="23"/>
      <c r="B43" s="23"/>
      <c r="C43" s="2" t="s">
        <v>10</v>
      </c>
      <c r="D43" s="7">
        <f t="shared" si="18"/>
        <v>0</v>
      </c>
      <c r="E43" s="7">
        <f t="shared" ref="E43:I43" si="21">E50+E57</f>
        <v>0</v>
      </c>
      <c r="F43" s="7">
        <f t="shared" si="21"/>
        <v>0</v>
      </c>
      <c r="G43" s="7">
        <f t="shared" si="21"/>
        <v>0</v>
      </c>
      <c r="H43" s="7">
        <f t="shared" si="21"/>
        <v>0</v>
      </c>
      <c r="I43" s="7">
        <f t="shared" si="21"/>
        <v>0</v>
      </c>
      <c r="J43" s="1"/>
      <c r="K43" s="1"/>
      <c r="L43" s="1"/>
    </row>
    <row r="44" spans="1:12" x14ac:dyDescent="0.25">
      <c r="A44" s="23"/>
      <c r="B44" s="23"/>
      <c r="C44" s="2" t="s">
        <v>11</v>
      </c>
      <c r="D44" s="7">
        <f t="shared" si="18"/>
        <v>0</v>
      </c>
      <c r="E44" s="7">
        <f t="shared" ref="E44:I44" si="22">E51+E58</f>
        <v>0</v>
      </c>
      <c r="F44" s="7">
        <f t="shared" si="22"/>
        <v>0</v>
      </c>
      <c r="G44" s="7">
        <f t="shared" si="22"/>
        <v>0</v>
      </c>
      <c r="H44" s="7">
        <f t="shared" si="22"/>
        <v>0</v>
      </c>
      <c r="I44" s="7">
        <f t="shared" si="22"/>
        <v>0</v>
      </c>
      <c r="J44" s="1"/>
      <c r="K44" s="1"/>
      <c r="L44" s="1"/>
    </row>
    <row r="45" spans="1:12" ht="33" customHeight="1" x14ac:dyDescent="0.25">
      <c r="A45" s="23"/>
      <c r="B45" s="23"/>
      <c r="C45" s="2" t="s">
        <v>12</v>
      </c>
      <c r="D45" s="7">
        <f t="shared" si="18"/>
        <v>0</v>
      </c>
      <c r="E45" s="7">
        <f t="shared" ref="E45:I45" si="23">E52+E59</f>
        <v>0</v>
      </c>
      <c r="F45" s="7">
        <f t="shared" si="23"/>
        <v>0</v>
      </c>
      <c r="G45" s="7">
        <f t="shared" si="23"/>
        <v>0</v>
      </c>
      <c r="H45" s="7">
        <f t="shared" si="23"/>
        <v>0</v>
      </c>
      <c r="I45" s="7">
        <f t="shared" si="23"/>
        <v>0</v>
      </c>
      <c r="J45" s="1"/>
      <c r="K45" s="1"/>
      <c r="L45" s="1"/>
    </row>
    <row r="46" spans="1:12" ht="15.75" customHeight="1" x14ac:dyDescent="0.25">
      <c r="A46" s="23" t="s">
        <v>23</v>
      </c>
      <c r="B46" s="23" t="s">
        <v>24</v>
      </c>
      <c r="C46" s="5" t="s">
        <v>6</v>
      </c>
      <c r="D46" s="14">
        <f>SUM(D47:D52)</f>
        <v>1555.7</v>
      </c>
      <c r="E46" s="14">
        <f t="shared" ref="E46:I46" si="24">SUM(E47:E52)</f>
        <v>0</v>
      </c>
      <c r="F46" s="14">
        <f t="shared" si="24"/>
        <v>0</v>
      </c>
      <c r="G46" s="14">
        <f t="shared" si="24"/>
        <v>0</v>
      </c>
      <c r="H46" s="14">
        <f t="shared" si="24"/>
        <v>0</v>
      </c>
      <c r="I46" s="14">
        <f t="shared" si="24"/>
        <v>0</v>
      </c>
      <c r="J46" s="1"/>
      <c r="K46" s="1"/>
      <c r="L46" s="1"/>
    </row>
    <row r="47" spans="1:12" x14ac:dyDescent="0.25">
      <c r="A47" s="23"/>
      <c r="B47" s="23"/>
      <c r="C47" s="2" t="s">
        <v>7</v>
      </c>
      <c r="D47" s="4">
        <v>1555.7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"/>
      <c r="K47" s="1"/>
      <c r="L47" s="1"/>
    </row>
    <row r="48" spans="1:12" ht="15.75" customHeight="1" x14ac:dyDescent="0.25">
      <c r="A48" s="23"/>
      <c r="B48" s="23"/>
      <c r="C48" s="2" t="s">
        <v>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1"/>
      <c r="K48" s="1"/>
      <c r="L48" s="1"/>
    </row>
    <row r="49" spans="1:12" ht="16.5" customHeight="1" x14ac:dyDescent="0.25">
      <c r="A49" s="23"/>
      <c r="B49" s="23"/>
      <c r="C49" s="2" t="s">
        <v>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1"/>
      <c r="K49" s="1"/>
      <c r="L49" s="1"/>
    </row>
    <row r="50" spans="1:12" ht="20.25" customHeight="1" x14ac:dyDescent="0.25">
      <c r="A50" s="23"/>
      <c r="B50" s="23"/>
      <c r="C50" s="2" t="s">
        <v>10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1"/>
      <c r="K50" s="1"/>
      <c r="L50" s="1"/>
    </row>
    <row r="51" spans="1:12" x14ac:dyDescent="0.25">
      <c r="A51" s="23"/>
      <c r="B51" s="23"/>
      <c r="C51" s="2" t="s">
        <v>11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1"/>
      <c r="K51" s="1"/>
      <c r="L51" s="1"/>
    </row>
    <row r="52" spans="1:12" ht="33" customHeight="1" x14ac:dyDescent="0.25">
      <c r="A52" s="23"/>
      <c r="B52" s="23"/>
      <c r="C52" s="2" t="s">
        <v>12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1"/>
      <c r="K52" s="1"/>
      <c r="L52" s="1"/>
    </row>
    <row r="53" spans="1:12" ht="15.75" customHeight="1" x14ac:dyDescent="0.25">
      <c r="A53" s="23" t="s">
        <v>25</v>
      </c>
      <c r="B53" s="23" t="s">
        <v>26</v>
      </c>
      <c r="C53" s="5" t="s">
        <v>6</v>
      </c>
      <c r="D53" s="13">
        <f>SUM(D54:D59)</f>
        <v>0</v>
      </c>
      <c r="E53" s="13">
        <f t="shared" ref="E53:I53" si="25">SUM(E54:E59)</f>
        <v>0</v>
      </c>
      <c r="F53" s="13">
        <f t="shared" si="25"/>
        <v>0</v>
      </c>
      <c r="G53" s="13">
        <f t="shared" si="25"/>
        <v>0</v>
      </c>
      <c r="H53" s="13">
        <f t="shared" si="25"/>
        <v>0</v>
      </c>
      <c r="I53" s="13">
        <f t="shared" si="25"/>
        <v>0</v>
      </c>
      <c r="J53" s="1"/>
      <c r="K53" s="1"/>
      <c r="L53" s="1"/>
    </row>
    <row r="54" spans="1:12" x14ac:dyDescent="0.25">
      <c r="A54" s="23"/>
      <c r="B54" s="23"/>
      <c r="C54" s="2" t="s">
        <v>7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1"/>
      <c r="K54" s="1"/>
      <c r="L54" s="1"/>
    </row>
    <row r="55" spans="1:12" ht="15.75" customHeight="1" x14ac:dyDescent="0.25">
      <c r="A55" s="23"/>
      <c r="B55" s="23"/>
      <c r="C55" s="2" t="s">
        <v>8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1"/>
      <c r="K55" s="1"/>
      <c r="L55" s="1"/>
    </row>
    <row r="56" spans="1:12" ht="16.5" customHeight="1" x14ac:dyDescent="0.25">
      <c r="A56" s="23"/>
      <c r="B56" s="23"/>
      <c r="C56" s="2" t="s">
        <v>9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1"/>
      <c r="K56" s="1"/>
      <c r="L56" s="1"/>
    </row>
    <row r="57" spans="1:12" ht="20.25" customHeight="1" x14ac:dyDescent="0.25">
      <c r="A57" s="23"/>
      <c r="B57" s="23"/>
      <c r="C57" s="2" t="s">
        <v>10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1"/>
      <c r="K57" s="1"/>
      <c r="L57" s="1"/>
    </row>
    <row r="58" spans="1:12" x14ac:dyDescent="0.25">
      <c r="A58" s="23"/>
      <c r="B58" s="23"/>
      <c r="C58" s="2" t="s">
        <v>11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1"/>
      <c r="K58" s="1"/>
      <c r="L58" s="1"/>
    </row>
    <row r="59" spans="1:12" ht="33" customHeight="1" x14ac:dyDescent="0.25">
      <c r="A59" s="23"/>
      <c r="B59" s="23"/>
      <c r="C59" s="2" t="s">
        <v>12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"/>
      <c r="K59" s="1"/>
      <c r="L59" s="1"/>
    </row>
    <row r="60" spans="1:12" ht="15.75" customHeight="1" x14ac:dyDescent="0.25">
      <c r="A60" s="23" t="s">
        <v>27</v>
      </c>
      <c r="B60" s="23" t="s">
        <v>28</v>
      </c>
      <c r="C60" s="5" t="s">
        <v>6</v>
      </c>
      <c r="D60" s="13">
        <f>SUM(D61:D66)</f>
        <v>16852.599999999999</v>
      </c>
      <c r="E60" s="13">
        <f t="shared" ref="E60:I60" si="26">SUM(E61:E66)</f>
        <v>5714.3</v>
      </c>
      <c r="F60" s="13">
        <f t="shared" si="26"/>
        <v>0</v>
      </c>
      <c r="G60" s="13">
        <f t="shared" si="26"/>
        <v>0</v>
      </c>
      <c r="H60" s="13">
        <f t="shared" si="26"/>
        <v>0</v>
      </c>
      <c r="I60" s="13">
        <f t="shared" si="26"/>
        <v>0</v>
      </c>
      <c r="J60" s="1"/>
      <c r="K60" s="1"/>
      <c r="L60" s="1"/>
    </row>
    <row r="61" spans="1:12" x14ac:dyDescent="0.25">
      <c r="A61" s="23"/>
      <c r="B61" s="23"/>
      <c r="C61" s="2" t="s">
        <v>7</v>
      </c>
      <c r="D61" s="7">
        <f>D68+D82+D103+D117+D124+D138</f>
        <v>872.40000000000009</v>
      </c>
      <c r="E61" s="7">
        <f t="shared" ref="E61:I61" si="27">E68+E82+E103+E117+E124+E138</f>
        <v>1714.3</v>
      </c>
      <c r="F61" s="7">
        <f t="shared" si="27"/>
        <v>0</v>
      </c>
      <c r="G61" s="7">
        <f t="shared" si="27"/>
        <v>0</v>
      </c>
      <c r="H61" s="7">
        <f t="shared" si="27"/>
        <v>0</v>
      </c>
      <c r="I61" s="7">
        <f t="shared" si="27"/>
        <v>0</v>
      </c>
      <c r="J61" s="1"/>
      <c r="K61" s="1"/>
      <c r="L61" s="1"/>
    </row>
    <row r="62" spans="1:12" ht="15.75" customHeight="1" x14ac:dyDescent="0.25">
      <c r="A62" s="23"/>
      <c r="B62" s="23"/>
      <c r="C62" s="2" t="s">
        <v>8</v>
      </c>
      <c r="D62" s="7">
        <f t="shared" ref="D62:I66" si="28">D69+D83+D104+D118+D125+D139</f>
        <v>10788.099999999999</v>
      </c>
      <c r="E62" s="7">
        <f t="shared" si="28"/>
        <v>4000</v>
      </c>
      <c r="F62" s="7">
        <f t="shared" si="28"/>
        <v>0</v>
      </c>
      <c r="G62" s="7">
        <f t="shared" si="28"/>
        <v>0</v>
      </c>
      <c r="H62" s="7">
        <f t="shared" si="28"/>
        <v>0</v>
      </c>
      <c r="I62" s="7">
        <f t="shared" si="28"/>
        <v>0</v>
      </c>
      <c r="J62" s="1"/>
      <c r="K62" s="1"/>
      <c r="L62" s="1"/>
    </row>
    <row r="63" spans="1:12" ht="16.5" customHeight="1" x14ac:dyDescent="0.25">
      <c r="A63" s="23"/>
      <c r="B63" s="23"/>
      <c r="C63" s="2" t="s">
        <v>9</v>
      </c>
      <c r="D63" s="7">
        <f t="shared" si="28"/>
        <v>5192.1000000000004</v>
      </c>
      <c r="E63" s="7">
        <f t="shared" si="28"/>
        <v>0</v>
      </c>
      <c r="F63" s="7">
        <f t="shared" si="28"/>
        <v>0</v>
      </c>
      <c r="G63" s="7">
        <f t="shared" si="28"/>
        <v>0</v>
      </c>
      <c r="H63" s="7">
        <f t="shared" si="28"/>
        <v>0</v>
      </c>
      <c r="I63" s="7">
        <f t="shared" si="28"/>
        <v>0</v>
      </c>
      <c r="J63" s="1"/>
      <c r="K63" s="1"/>
      <c r="L63" s="1"/>
    </row>
    <row r="64" spans="1:12" ht="20.25" customHeight="1" x14ac:dyDescent="0.25">
      <c r="A64" s="23"/>
      <c r="B64" s="23"/>
      <c r="C64" s="2" t="s">
        <v>10</v>
      </c>
      <c r="D64" s="7">
        <f t="shared" si="28"/>
        <v>0</v>
      </c>
      <c r="E64" s="7">
        <f t="shared" si="28"/>
        <v>0</v>
      </c>
      <c r="F64" s="7">
        <f t="shared" si="28"/>
        <v>0</v>
      </c>
      <c r="G64" s="7">
        <f t="shared" si="28"/>
        <v>0</v>
      </c>
      <c r="H64" s="7">
        <f t="shared" si="28"/>
        <v>0</v>
      </c>
      <c r="I64" s="7">
        <f t="shared" si="28"/>
        <v>0</v>
      </c>
      <c r="J64" s="1"/>
      <c r="K64" s="1"/>
      <c r="L64" s="1"/>
    </row>
    <row r="65" spans="1:12" x14ac:dyDescent="0.25">
      <c r="A65" s="23"/>
      <c r="B65" s="23"/>
      <c r="C65" s="2" t="s">
        <v>11</v>
      </c>
      <c r="D65" s="7">
        <f t="shared" si="28"/>
        <v>0</v>
      </c>
      <c r="E65" s="7">
        <f t="shared" si="28"/>
        <v>0</v>
      </c>
      <c r="F65" s="7">
        <f t="shared" si="28"/>
        <v>0</v>
      </c>
      <c r="G65" s="7">
        <f t="shared" si="28"/>
        <v>0</v>
      </c>
      <c r="H65" s="7">
        <f t="shared" si="28"/>
        <v>0</v>
      </c>
      <c r="I65" s="7">
        <f t="shared" si="28"/>
        <v>0</v>
      </c>
      <c r="J65" s="1"/>
      <c r="K65" s="1"/>
      <c r="L65" s="1"/>
    </row>
    <row r="66" spans="1:12" ht="33" customHeight="1" x14ac:dyDescent="0.25">
      <c r="A66" s="23"/>
      <c r="B66" s="23"/>
      <c r="C66" s="2" t="s">
        <v>12</v>
      </c>
      <c r="D66" s="7">
        <f t="shared" si="28"/>
        <v>0</v>
      </c>
      <c r="E66" s="7">
        <f t="shared" si="28"/>
        <v>0</v>
      </c>
      <c r="F66" s="7">
        <f t="shared" si="28"/>
        <v>0</v>
      </c>
      <c r="G66" s="7">
        <f t="shared" si="28"/>
        <v>0</v>
      </c>
      <c r="H66" s="7">
        <f t="shared" si="28"/>
        <v>0</v>
      </c>
      <c r="I66" s="7">
        <f t="shared" si="28"/>
        <v>0</v>
      </c>
      <c r="J66" s="1"/>
      <c r="K66" s="1"/>
      <c r="L66" s="1"/>
    </row>
    <row r="67" spans="1:12" ht="15.75" customHeight="1" x14ac:dyDescent="0.25">
      <c r="A67" s="23" t="s">
        <v>29</v>
      </c>
      <c r="B67" s="23" t="s">
        <v>30</v>
      </c>
      <c r="C67" s="5" t="s">
        <v>6</v>
      </c>
      <c r="D67" s="13">
        <f>SUM(D68:D73)</f>
        <v>0</v>
      </c>
      <c r="E67" s="13">
        <f t="shared" ref="E67:I67" si="29">SUM(E68:E73)</f>
        <v>0</v>
      </c>
      <c r="F67" s="13">
        <f t="shared" si="29"/>
        <v>0</v>
      </c>
      <c r="G67" s="13">
        <f t="shared" si="29"/>
        <v>0</v>
      </c>
      <c r="H67" s="13">
        <f t="shared" si="29"/>
        <v>0</v>
      </c>
      <c r="I67" s="13">
        <f t="shared" si="29"/>
        <v>0</v>
      </c>
      <c r="J67" s="1"/>
      <c r="K67" s="1"/>
      <c r="L67" s="1"/>
    </row>
    <row r="68" spans="1:12" x14ac:dyDescent="0.25">
      <c r="A68" s="23"/>
      <c r="B68" s="23"/>
      <c r="C68" s="2" t="s">
        <v>7</v>
      </c>
      <c r="D68" s="7">
        <f>D75</f>
        <v>0</v>
      </c>
      <c r="E68" s="7">
        <f t="shared" ref="E68:I68" si="30">E75</f>
        <v>0</v>
      </c>
      <c r="F68" s="7">
        <f t="shared" si="30"/>
        <v>0</v>
      </c>
      <c r="G68" s="7">
        <f t="shared" si="30"/>
        <v>0</v>
      </c>
      <c r="H68" s="7">
        <f t="shared" si="30"/>
        <v>0</v>
      </c>
      <c r="I68" s="7">
        <f t="shared" si="30"/>
        <v>0</v>
      </c>
      <c r="J68" s="1"/>
      <c r="K68" s="1"/>
      <c r="L68" s="1"/>
    </row>
    <row r="69" spans="1:12" ht="15.75" customHeight="1" x14ac:dyDescent="0.25">
      <c r="A69" s="23"/>
      <c r="B69" s="23"/>
      <c r="C69" s="2" t="s">
        <v>8</v>
      </c>
      <c r="D69" s="7">
        <f t="shared" ref="D69:I73" si="31">D76</f>
        <v>0</v>
      </c>
      <c r="E69" s="7">
        <f t="shared" si="31"/>
        <v>0</v>
      </c>
      <c r="F69" s="7">
        <f t="shared" si="31"/>
        <v>0</v>
      </c>
      <c r="G69" s="7">
        <f t="shared" si="31"/>
        <v>0</v>
      </c>
      <c r="H69" s="7">
        <f t="shared" si="31"/>
        <v>0</v>
      </c>
      <c r="I69" s="7">
        <f t="shared" si="31"/>
        <v>0</v>
      </c>
      <c r="J69" s="1"/>
      <c r="K69" s="1"/>
      <c r="L69" s="1"/>
    </row>
    <row r="70" spans="1:12" ht="16.5" customHeight="1" x14ac:dyDescent="0.25">
      <c r="A70" s="23"/>
      <c r="B70" s="23"/>
      <c r="C70" s="2" t="s">
        <v>9</v>
      </c>
      <c r="D70" s="7">
        <f t="shared" si="31"/>
        <v>0</v>
      </c>
      <c r="E70" s="7">
        <f t="shared" si="31"/>
        <v>0</v>
      </c>
      <c r="F70" s="7">
        <f t="shared" si="31"/>
        <v>0</v>
      </c>
      <c r="G70" s="7">
        <f t="shared" si="31"/>
        <v>0</v>
      </c>
      <c r="H70" s="7">
        <f t="shared" si="31"/>
        <v>0</v>
      </c>
      <c r="I70" s="7">
        <f t="shared" si="31"/>
        <v>0</v>
      </c>
      <c r="J70" s="1"/>
      <c r="K70" s="1"/>
      <c r="L70" s="1"/>
    </row>
    <row r="71" spans="1:12" ht="20.25" customHeight="1" x14ac:dyDescent="0.25">
      <c r="A71" s="23"/>
      <c r="B71" s="23"/>
      <c r="C71" s="2" t="s">
        <v>10</v>
      </c>
      <c r="D71" s="7">
        <f t="shared" si="31"/>
        <v>0</v>
      </c>
      <c r="E71" s="7">
        <f t="shared" si="31"/>
        <v>0</v>
      </c>
      <c r="F71" s="7">
        <f t="shared" si="31"/>
        <v>0</v>
      </c>
      <c r="G71" s="7">
        <f t="shared" si="31"/>
        <v>0</v>
      </c>
      <c r="H71" s="7">
        <f t="shared" si="31"/>
        <v>0</v>
      </c>
      <c r="I71" s="7">
        <f t="shared" si="31"/>
        <v>0</v>
      </c>
      <c r="J71" s="1"/>
      <c r="K71" s="1"/>
      <c r="L71" s="1"/>
    </row>
    <row r="72" spans="1:12" x14ac:dyDescent="0.25">
      <c r="A72" s="23"/>
      <c r="B72" s="23"/>
      <c r="C72" s="2" t="s">
        <v>11</v>
      </c>
      <c r="D72" s="7">
        <f t="shared" si="31"/>
        <v>0</v>
      </c>
      <c r="E72" s="7">
        <f t="shared" si="31"/>
        <v>0</v>
      </c>
      <c r="F72" s="7">
        <f t="shared" si="31"/>
        <v>0</v>
      </c>
      <c r="G72" s="7">
        <f t="shared" si="31"/>
        <v>0</v>
      </c>
      <c r="H72" s="7">
        <f t="shared" si="31"/>
        <v>0</v>
      </c>
      <c r="I72" s="7">
        <f t="shared" si="31"/>
        <v>0</v>
      </c>
      <c r="J72" s="1"/>
      <c r="K72" s="1"/>
      <c r="L72" s="1"/>
    </row>
    <row r="73" spans="1:12" ht="33" customHeight="1" x14ac:dyDescent="0.25">
      <c r="A73" s="23"/>
      <c r="B73" s="23"/>
      <c r="C73" s="2" t="s">
        <v>12</v>
      </c>
      <c r="D73" s="7">
        <f t="shared" si="31"/>
        <v>0</v>
      </c>
      <c r="E73" s="7">
        <f t="shared" si="31"/>
        <v>0</v>
      </c>
      <c r="F73" s="7">
        <f t="shared" si="31"/>
        <v>0</v>
      </c>
      <c r="G73" s="7">
        <f t="shared" si="31"/>
        <v>0</v>
      </c>
      <c r="H73" s="7">
        <f t="shared" si="31"/>
        <v>0</v>
      </c>
      <c r="I73" s="7">
        <f t="shared" si="31"/>
        <v>0</v>
      </c>
      <c r="J73" s="1"/>
      <c r="K73" s="1"/>
      <c r="L73" s="1"/>
    </row>
    <row r="74" spans="1:12" ht="15.75" customHeight="1" x14ac:dyDescent="0.25">
      <c r="A74" s="23" t="s">
        <v>31</v>
      </c>
      <c r="B74" s="23" t="s">
        <v>32</v>
      </c>
      <c r="C74" s="5" t="s">
        <v>6</v>
      </c>
      <c r="D74" s="13">
        <f>SUM(D75:D80)</f>
        <v>0</v>
      </c>
      <c r="E74" s="13">
        <f t="shared" ref="E74:I74" si="32">SUM(E75:E80)</f>
        <v>0</v>
      </c>
      <c r="F74" s="13">
        <f t="shared" si="32"/>
        <v>0</v>
      </c>
      <c r="G74" s="13">
        <f t="shared" si="32"/>
        <v>0</v>
      </c>
      <c r="H74" s="13">
        <f t="shared" si="32"/>
        <v>0</v>
      </c>
      <c r="I74" s="13">
        <f t="shared" si="32"/>
        <v>0</v>
      </c>
      <c r="J74" s="1"/>
      <c r="K74" s="1"/>
      <c r="L74" s="1"/>
    </row>
    <row r="75" spans="1:12" x14ac:dyDescent="0.25">
      <c r="A75" s="23"/>
      <c r="B75" s="23"/>
      <c r="C75" s="2" t="s">
        <v>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1"/>
      <c r="K75" s="1"/>
      <c r="L75" s="1"/>
    </row>
    <row r="76" spans="1:12" ht="15.75" customHeight="1" x14ac:dyDescent="0.25">
      <c r="A76" s="23"/>
      <c r="B76" s="23"/>
      <c r="C76" s="2" t="s">
        <v>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1"/>
      <c r="K76" s="1"/>
      <c r="L76" s="1"/>
    </row>
    <row r="77" spans="1:12" ht="16.5" customHeight="1" x14ac:dyDescent="0.25">
      <c r="A77" s="23"/>
      <c r="B77" s="23"/>
      <c r="C77" s="2" t="s">
        <v>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1"/>
      <c r="K77" s="1"/>
      <c r="L77" s="1"/>
    </row>
    <row r="78" spans="1:12" ht="20.25" customHeight="1" x14ac:dyDescent="0.25">
      <c r="A78" s="23"/>
      <c r="B78" s="23"/>
      <c r="C78" s="2" t="s">
        <v>10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1"/>
      <c r="K78" s="1"/>
      <c r="L78" s="1"/>
    </row>
    <row r="79" spans="1:12" x14ac:dyDescent="0.25">
      <c r="A79" s="23"/>
      <c r="B79" s="23"/>
      <c r="C79" s="2" t="s">
        <v>11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1"/>
      <c r="K79" s="1"/>
      <c r="L79" s="1"/>
    </row>
    <row r="80" spans="1:12" ht="33" customHeight="1" x14ac:dyDescent="0.25">
      <c r="A80" s="23"/>
      <c r="B80" s="23"/>
      <c r="C80" s="2" t="s">
        <v>12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1"/>
      <c r="K80" s="1"/>
      <c r="L80" s="1"/>
    </row>
    <row r="81" spans="1:12" ht="15.75" customHeight="1" x14ac:dyDescent="0.25">
      <c r="A81" s="23" t="s">
        <v>33</v>
      </c>
      <c r="B81" s="23" t="s">
        <v>34</v>
      </c>
      <c r="C81" s="5" t="s">
        <v>6</v>
      </c>
      <c r="D81" s="13">
        <f>SUM(D82:D87)</f>
        <v>3158.5</v>
      </c>
      <c r="E81" s="13">
        <f t="shared" ref="E81:I81" si="33">SUM(E82:E87)</f>
        <v>0</v>
      </c>
      <c r="F81" s="13">
        <f t="shared" si="33"/>
        <v>0</v>
      </c>
      <c r="G81" s="13">
        <f t="shared" si="33"/>
        <v>0</v>
      </c>
      <c r="H81" s="13">
        <f t="shared" si="33"/>
        <v>0</v>
      </c>
      <c r="I81" s="13">
        <f t="shared" si="33"/>
        <v>0</v>
      </c>
      <c r="J81" s="1"/>
      <c r="K81" s="1"/>
      <c r="L81" s="1"/>
    </row>
    <row r="82" spans="1:12" x14ac:dyDescent="0.25">
      <c r="A82" s="23"/>
      <c r="B82" s="23"/>
      <c r="C82" s="2" t="s">
        <v>7</v>
      </c>
      <c r="D82" s="7">
        <f>D89+D96</f>
        <v>0</v>
      </c>
      <c r="E82" s="7">
        <f t="shared" ref="E82:I82" si="34">E89+E96</f>
        <v>0</v>
      </c>
      <c r="F82" s="7">
        <f t="shared" si="34"/>
        <v>0</v>
      </c>
      <c r="G82" s="7">
        <f t="shared" si="34"/>
        <v>0</v>
      </c>
      <c r="H82" s="7">
        <f t="shared" si="34"/>
        <v>0</v>
      </c>
      <c r="I82" s="7">
        <f t="shared" si="34"/>
        <v>0</v>
      </c>
      <c r="J82" s="1"/>
      <c r="K82" s="1"/>
      <c r="L82" s="1"/>
    </row>
    <row r="83" spans="1:12" ht="15.75" customHeight="1" x14ac:dyDescent="0.25">
      <c r="A83" s="23"/>
      <c r="B83" s="23"/>
      <c r="C83" s="2" t="s">
        <v>8</v>
      </c>
      <c r="D83" s="7">
        <f t="shared" ref="D83:I87" si="35">D90+D97</f>
        <v>3158.5</v>
      </c>
      <c r="E83" s="7">
        <f t="shared" si="35"/>
        <v>0</v>
      </c>
      <c r="F83" s="7">
        <f t="shared" si="35"/>
        <v>0</v>
      </c>
      <c r="G83" s="7">
        <f t="shared" si="35"/>
        <v>0</v>
      </c>
      <c r="H83" s="7">
        <f t="shared" si="35"/>
        <v>0</v>
      </c>
      <c r="I83" s="7">
        <f t="shared" si="35"/>
        <v>0</v>
      </c>
      <c r="J83" s="1"/>
      <c r="K83" s="1"/>
      <c r="L83" s="1"/>
    </row>
    <row r="84" spans="1:12" ht="16.5" customHeight="1" x14ac:dyDescent="0.25">
      <c r="A84" s="23"/>
      <c r="B84" s="23"/>
      <c r="C84" s="2" t="s">
        <v>9</v>
      </c>
      <c r="D84" s="7">
        <f t="shared" si="35"/>
        <v>0</v>
      </c>
      <c r="E84" s="7">
        <f t="shared" si="35"/>
        <v>0</v>
      </c>
      <c r="F84" s="7">
        <f t="shared" si="35"/>
        <v>0</v>
      </c>
      <c r="G84" s="7">
        <f t="shared" si="35"/>
        <v>0</v>
      </c>
      <c r="H84" s="7">
        <f t="shared" si="35"/>
        <v>0</v>
      </c>
      <c r="I84" s="7">
        <f t="shared" si="35"/>
        <v>0</v>
      </c>
      <c r="J84" s="1"/>
      <c r="K84" s="1"/>
      <c r="L84" s="1"/>
    </row>
    <row r="85" spans="1:12" ht="20.25" customHeight="1" x14ac:dyDescent="0.25">
      <c r="A85" s="23"/>
      <c r="B85" s="23"/>
      <c r="C85" s="2" t="s">
        <v>10</v>
      </c>
      <c r="D85" s="7">
        <f t="shared" si="35"/>
        <v>0</v>
      </c>
      <c r="E85" s="7">
        <f t="shared" si="35"/>
        <v>0</v>
      </c>
      <c r="F85" s="7">
        <f t="shared" si="35"/>
        <v>0</v>
      </c>
      <c r="G85" s="7">
        <f t="shared" si="35"/>
        <v>0</v>
      </c>
      <c r="H85" s="7">
        <f t="shared" si="35"/>
        <v>0</v>
      </c>
      <c r="I85" s="7">
        <f t="shared" si="35"/>
        <v>0</v>
      </c>
      <c r="J85" s="1"/>
      <c r="K85" s="1"/>
      <c r="L85" s="1"/>
    </row>
    <row r="86" spans="1:12" x14ac:dyDescent="0.25">
      <c r="A86" s="23"/>
      <c r="B86" s="23"/>
      <c r="C86" s="2" t="s">
        <v>11</v>
      </c>
      <c r="D86" s="7">
        <f t="shared" si="35"/>
        <v>0</v>
      </c>
      <c r="E86" s="7">
        <f t="shared" si="35"/>
        <v>0</v>
      </c>
      <c r="F86" s="7">
        <f t="shared" si="35"/>
        <v>0</v>
      </c>
      <c r="G86" s="7">
        <f t="shared" si="35"/>
        <v>0</v>
      </c>
      <c r="H86" s="7">
        <f t="shared" si="35"/>
        <v>0</v>
      </c>
      <c r="I86" s="7">
        <f t="shared" si="35"/>
        <v>0</v>
      </c>
      <c r="J86" s="1"/>
      <c r="K86" s="1"/>
      <c r="L86" s="1"/>
    </row>
    <row r="87" spans="1:12" ht="39.75" customHeight="1" x14ac:dyDescent="0.25">
      <c r="A87" s="23"/>
      <c r="B87" s="23"/>
      <c r="C87" s="2" t="s">
        <v>12</v>
      </c>
      <c r="D87" s="7">
        <f t="shared" si="35"/>
        <v>0</v>
      </c>
      <c r="E87" s="7">
        <f t="shared" si="35"/>
        <v>0</v>
      </c>
      <c r="F87" s="7">
        <f t="shared" si="35"/>
        <v>0</v>
      </c>
      <c r="G87" s="7">
        <f t="shared" si="35"/>
        <v>0</v>
      </c>
      <c r="H87" s="7">
        <f t="shared" si="35"/>
        <v>0</v>
      </c>
      <c r="I87" s="7">
        <f t="shared" si="35"/>
        <v>0</v>
      </c>
      <c r="J87" s="1"/>
      <c r="K87" s="1"/>
      <c r="L87" s="1"/>
    </row>
    <row r="88" spans="1:12" ht="15.75" customHeight="1" x14ac:dyDescent="0.25">
      <c r="A88" s="23" t="s">
        <v>35</v>
      </c>
      <c r="B88" s="23" t="s">
        <v>38</v>
      </c>
      <c r="C88" s="5" t="s">
        <v>6</v>
      </c>
      <c r="D88" s="13">
        <f>SUM(D89:D94)</f>
        <v>940.3</v>
      </c>
      <c r="E88" s="13">
        <f t="shared" ref="E88:I88" si="36">SUM(E89:E94)</f>
        <v>0</v>
      </c>
      <c r="F88" s="13">
        <f t="shared" si="36"/>
        <v>0</v>
      </c>
      <c r="G88" s="13">
        <f t="shared" si="36"/>
        <v>0</v>
      </c>
      <c r="H88" s="13">
        <f t="shared" si="36"/>
        <v>0</v>
      </c>
      <c r="I88" s="13">
        <f t="shared" si="36"/>
        <v>0</v>
      </c>
      <c r="J88" s="1"/>
      <c r="K88" s="1"/>
      <c r="L88" s="1"/>
    </row>
    <row r="89" spans="1:12" x14ac:dyDescent="0.25">
      <c r="A89" s="23"/>
      <c r="B89" s="23"/>
      <c r="C89" s="2" t="s">
        <v>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1"/>
      <c r="K89" s="1"/>
      <c r="L89" s="1"/>
    </row>
    <row r="90" spans="1:12" ht="15.75" customHeight="1" x14ac:dyDescent="0.25">
      <c r="A90" s="23"/>
      <c r="B90" s="23"/>
      <c r="C90" s="2" t="s">
        <v>8</v>
      </c>
      <c r="D90" s="7">
        <v>940.3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1"/>
      <c r="K90" s="1"/>
      <c r="L90" s="1"/>
    </row>
    <row r="91" spans="1:12" ht="16.5" customHeight="1" x14ac:dyDescent="0.25">
      <c r="A91" s="23"/>
      <c r="B91" s="23"/>
      <c r="C91" s="2" t="s">
        <v>9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1"/>
      <c r="K91" s="1"/>
      <c r="L91" s="1"/>
    </row>
    <row r="92" spans="1:12" ht="20.25" customHeight="1" x14ac:dyDescent="0.25">
      <c r="A92" s="23"/>
      <c r="B92" s="23"/>
      <c r="C92" s="2" t="s">
        <v>10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1"/>
      <c r="K92" s="1"/>
      <c r="L92" s="1"/>
    </row>
    <row r="93" spans="1:12" x14ac:dyDescent="0.25">
      <c r="A93" s="23"/>
      <c r="B93" s="23"/>
      <c r="C93" s="2" t="s">
        <v>11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1"/>
      <c r="K93" s="1"/>
      <c r="L93" s="1"/>
    </row>
    <row r="94" spans="1:12" ht="33" customHeight="1" x14ac:dyDescent="0.25">
      <c r="A94" s="23"/>
      <c r="B94" s="23"/>
      <c r="C94" s="2" t="s">
        <v>12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1"/>
      <c r="K94" s="1"/>
      <c r="L94" s="1"/>
    </row>
    <row r="95" spans="1:12" ht="15.75" customHeight="1" x14ac:dyDescent="0.25">
      <c r="A95" s="23" t="s">
        <v>36</v>
      </c>
      <c r="B95" s="23" t="s">
        <v>37</v>
      </c>
      <c r="C95" s="5" t="s">
        <v>6</v>
      </c>
      <c r="D95" s="13">
        <f>SUM(D96:D101)</f>
        <v>2218.1999999999998</v>
      </c>
      <c r="E95" s="13">
        <f t="shared" ref="E95:I95" si="37">SUM(E96:E101)</f>
        <v>0</v>
      </c>
      <c r="F95" s="13">
        <f t="shared" si="37"/>
        <v>0</v>
      </c>
      <c r="G95" s="13">
        <f t="shared" si="37"/>
        <v>0</v>
      </c>
      <c r="H95" s="13">
        <f t="shared" si="37"/>
        <v>0</v>
      </c>
      <c r="I95" s="13">
        <f t="shared" si="37"/>
        <v>0</v>
      </c>
      <c r="J95" s="1"/>
      <c r="K95" s="1"/>
      <c r="L95" s="1"/>
    </row>
    <row r="96" spans="1:12" x14ac:dyDescent="0.25">
      <c r="A96" s="23"/>
      <c r="B96" s="23"/>
      <c r="C96" s="2" t="s">
        <v>7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1"/>
      <c r="K96" s="1"/>
      <c r="L96" s="1"/>
    </row>
    <row r="97" spans="1:12" ht="15.75" customHeight="1" x14ac:dyDescent="0.25">
      <c r="A97" s="23"/>
      <c r="B97" s="23"/>
      <c r="C97" s="2" t="s">
        <v>8</v>
      </c>
      <c r="D97" s="7">
        <v>2218.1999999999998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1"/>
      <c r="K97" s="1"/>
      <c r="L97" s="1"/>
    </row>
    <row r="98" spans="1:12" ht="16.5" customHeight="1" x14ac:dyDescent="0.25">
      <c r="A98" s="23"/>
      <c r="B98" s="23"/>
      <c r="C98" s="2" t="s">
        <v>9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1"/>
      <c r="K98" s="1"/>
      <c r="L98" s="1"/>
    </row>
    <row r="99" spans="1:12" ht="20.25" customHeight="1" x14ac:dyDescent="0.25">
      <c r="A99" s="23"/>
      <c r="B99" s="23"/>
      <c r="C99" s="2" t="s">
        <v>10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1"/>
      <c r="K99" s="1"/>
      <c r="L99" s="1"/>
    </row>
    <row r="100" spans="1:12" x14ac:dyDescent="0.25">
      <c r="A100" s="23"/>
      <c r="B100" s="23"/>
      <c r="C100" s="2" t="s">
        <v>11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1"/>
      <c r="K100" s="1"/>
      <c r="L100" s="1"/>
    </row>
    <row r="101" spans="1:12" ht="33" customHeight="1" x14ac:dyDescent="0.25">
      <c r="A101" s="23"/>
      <c r="B101" s="23"/>
      <c r="C101" s="2" t="s">
        <v>12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1"/>
      <c r="K101" s="1"/>
      <c r="L101" s="1"/>
    </row>
    <row r="102" spans="1:12" ht="15.75" customHeight="1" x14ac:dyDescent="0.25">
      <c r="A102" s="23" t="s">
        <v>39</v>
      </c>
      <c r="B102" s="24" t="s">
        <v>40</v>
      </c>
      <c r="C102" s="5" t="s">
        <v>6</v>
      </c>
      <c r="D102" s="13">
        <f>SUM(D103:D108)</f>
        <v>5404.4</v>
      </c>
      <c r="E102" s="5"/>
      <c r="F102" s="5"/>
      <c r="G102" s="5"/>
      <c r="H102" s="5"/>
      <c r="I102" s="5"/>
      <c r="J102" s="1"/>
      <c r="K102" s="1"/>
      <c r="L102" s="1"/>
    </row>
    <row r="103" spans="1:12" x14ac:dyDescent="0.25">
      <c r="A103" s="23"/>
      <c r="B103" s="25"/>
      <c r="C103" s="2" t="s">
        <v>7</v>
      </c>
      <c r="D103" s="7">
        <f t="shared" ref="D103:D108" si="38">D110</f>
        <v>0</v>
      </c>
      <c r="E103" s="7">
        <f t="shared" ref="E103:I103" si="39">E110</f>
        <v>0</v>
      </c>
      <c r="F103" s="7">
        <f t="shared" si="39"/>
        <v>0</v>
      </c>
      <c r="G103" s="7">
        <f t="shared" si="39"/>
        <v>0</v>
      </c>
      <c r="H103" s="7">
        <f t="shared" si="39"/>
        <v>0</v>
      </c>
      <c r="I103" s="7">
        <f t="shared" si="39"/>
        <v>0</v>
      </c>
      <c r="J103" s="1"/>
      <c r="K103" s="1"/>
      <c r="L103" s="1"/>
    </row>
    <row r="104" spans="1:12" ht="15.75" customHeight="1" x14ac:dyDescent="0.25">
      <c r="A104" s="23"/>
      <c r="B104" s="25"/>
      <c r="C104" s="2" t="s">
        <v>8</v>
      </c>
      <c r="D104" s="4">
        <f t="shared" si="38"/>
        <v>5404.4</v>
      </c>
      <c r="E104" s="4">
        <f t="shared" ref="E104:I104" si="40">E111</f>
        <v>0</v>
      </c>
      <c r="F104" s="4">
        <f t="shared" si="40"/>
        <v>0</v>
      </c>
      <c r="G104" s="4">
        <f t="shared" si="40"/>
        <v>0</v>
      </c>
      <c r="H104" s="4">
        <f t="shared" si="40"/>
        <v>0</v>
      </c>
      <c r="I104" s="4">
        <f t="shared" si="40"/>
        <v>0</v>
      </c>
      <c r="J104" s="1"/>
      <c r="K104" s="1"/>
      <c r="L104" s="1"/>
    </row>
    <row r="105" spans="1:12" ht="16.5" customHeight="1" x14ac:dyDescent="0.25">
      <c r="A105" s="23"/>
      <c r="B105" s="25"/>
      <c r="C105" s="2" t="s">
        <v>9</v>
      </c>
      <c r="D105" s="7">
        <f t="shared" si="38"/>
        <v>0</v>
      </c>
      <c r="E105" s="7">
        <f t="shared" ref="E105:I105" si="41">E112</f>
        <v>0</v>
      </c>
      <c r="F105" s="7">
        <f t="shared" si="41"/>
        <v>0</v>
      </c>
      <c r="G105" s="7">
        <f t="shared" si="41"/>
        <v>0</v>
      </c>
      <c r="H105" s="7">
        <f t="shared" si="41"/>
        <v>0</v>
      </c>
      <c r="I105" s="7">
        <f t="shared" si="41"/>
        <v>0</v>
      </c>
      <c r="J105" s="1"/>
      <c r="K105" s="1"/>
      <c r="L105" s="1"/>
    </row>
    <row r="106" spans="1:12" ht="20.25" customHeight="1" x14ac:dyDescent="0.25">
      <c r="A106" s="23"/>
      <c r="B106" s="25"/>
      <c r="C106" s="2" t="s">
        <v>10</v>
      </c>
      <c r="D106" s="7">
        <f t="shared" si="38"/>
        <v>0</v>
      </c>
      <c r="E106" s="7">
        <f t="shared" ref="E106:I106" si="42">E113</f>
        <v>0</v>
      </c>
      <c r="F106" s="7">
        <f t="shared" si="42"/>
        <v>0</v>
      </c>
      <c r="G106" s="7">
        <f t="shared" si="42"/>
        <v>0</v>
      </c>
      <c r="H106" s="7">
        <f t="shared" si="42"/>
        <v>0</v>
      </c>
      <c r="I106" s="7">
        <f t="shared" si="42"/>
        <v>0</v>
      </c>
      <c r="J106" s="1"/>
      <c r="K106" s="1"/>
      <c r="L106" s="1"/>
    </row>
    <row r="107" spans="1:12" x14ac:dyDescent="0.25">
      <c r="A107" s="23"/>
      <c r="B107" s="25"/>
      <c r="C107" s="2" t="s">
        <v>11</v>
      </c>
      <c r="D107" s="7">
        <f t="shared" si="38"/>
        <v>0</v>
      </c>
      <c r="E107" s="7">
        <f t="shared" ref="E107:I107" si="43">E114</f>
        <v>0</v>
      </c>
      <c r="F107" s="7">
        <f t="shared" si="43"/>
        <v>0</v>
      </c>
      <c r="G107" s="7">
        <f t="shared" si="43"/>
        <v>0</v>
      </c>
      <c r="H107" s="7">
        <f t="shared" si="43"/>
        <v>0</v>
      </c>
      <c r="I107" s="7">
        <f t="shared" si="43"/>
        <v>0</v>
      </c>
      <c r="J107" s="1"/>
      <c r="K107" s="1"/>
      <c r="L107" s="1"/>
    </row>
    <row r="108" spans="1:12" ht="39.75" customHeight="1" x14ac:dyDescent="0.25">
      <c r="A108" s="23"/>
      <c r="B108" s="26"/>
      <c r="C108" s="2" t="s">
        <v>12</v>
      </c>
      <c r="D108" s="7">
        <f t="shared" si="38"/>
        <v>0</v>
      </c>
      <c r="E108" s="7">
        <f t="shared" ref="E108:I108" si="44">E115</f>
        <v>0</v>
      </c>
      <c r="F108" s="7">
        <f t="shared" si="44"/>
        <v>0</v>
      </c>
      <c r="G108" s="7">
        <f t="shared" si="44"/>
        <v>0</v>
      </c>
      <c r="H108" s="7">
        <f t="shared" si="44"/>
        <v>0</v>
      </c>
      <c r="I108" s="7">
        <f t="shared" si="44"/>
        <v>0</v>
      </c>
      <c r="J108" s="1"/>
      <c r="K108" s="1"/>
      <c r="L108" s="1"/>
    </row>
    <row r="109" spans="1:12" ht="15.75" customHeight="1" x14ac:dyDescent="0.25">
      <c r="A109" s="23" t="s">
        <v>41</v>
      </c>
      <c r="B109" s="23" t="s">
        <v>42</v>
      </c>
      <c r="C109" s="5" t="s">
        <v>6</v>
      </c>
      <c r="D109" s="13">
        <f>SUM(D110:D115)</f>
        <v>5404.4</v>
      </c>
      <c r="E109" s="13">
        <f t="shared" ref="E109" si="45">SUM(E110:E115)</f>
        <v>0</v>
      </c>
      <c r="F109" s="13">
        <f t="shared" ref="F109" si="46">SUM(F110:F115)</f>
        <v>0</v>
      </c>
      <c r="G109" s="13">
        <f t="shared" ref="G109" si="47">SUM(G110:G115)</f>
        <v>0</v>
      </c>
      <c r="H109" s="13">
        <f t="shared" ref="H109" si="48">SUM(H110:H115)</f>
        <v>0</v>
      </c>
      <c r="I109" s="13">
        <f t="shared" ref="I109" si="49">SUM(I110:I115)</f>
        <v>0</v>
      </c>
      <c r="J109" s="1"/>
      <c r="K109" s="1"/>
      <c r="L109" s="1"/>
    </row>
    <row r="110" spans="1:12" x14ac:dyDescent="0.25">
      <c r="A110" s="23"/>
      <c r="B110" s="23"/>
      <c r="C110" s="2" t="s">
        <v>7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1"/>
      <c r="K110" s="1"/>
      <c r="L110" s="1"/>
    </row>
    <row r="111" spans="1:12" ht="15.75" customHeight="1" x14ac:dyDescent="0.25">
      <c r="A111" s="23"/>
      <c r="B111" s="23"/>
      <c r="C111" s="2" t="s">
        <v>8</v>
      </c>
      <c r="D111" s="4">
        <v>5404.4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1"/>
      <c r="K111" s="1"/>
      <c r="L111" s="1"/>
    </row>
    <row r="112" spans="1:12" ht="16.5" customHeight="1" x14ac:dyDescent="0.25">
      <c r="A112" s="23"/>
      <c r="B112" s="23"/>
      <c r="C112" s="2" t="s">
        <v>9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1"/>
      <c r="K112" s="1"/>
      <c r="L112" s="1"/>
    </row>
    <row r="113" spans="1:12" ht="20.25" customHeight="1" x14ac:dyDescent="0.25">
      <c r="A113" s="23"/>
      <c r="B113" s="23"/>
      <c r="C113" s="2" t="s">
        <v>10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1"/>
      <c r="K113" s="1"/>
      <c r="L113" s="1"/>
    </row>
    <row r="114" spans="1:12" x14ac:dyDescent="0.25">
      <c r="A114" s="23"/>
      <c r="B114" s="23"/>
      <c r="C114" s="2" t="s">
        <v>11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1"/>
      <c r="K114" s="1"/>
      <c r="L114" s="1"/>
    </row>
    <row r="115" spans="1:12" ht="33" customHeight="1" x14ac:dyDescent="0.25">
      <c r="A115" s="23"/>
      <c r="B115" s="23"/>
      <c r="C115" s="2" t="s">
        <v>12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1"/>
      <c r="K115" s="1"/>
      <c r="L115" s="1"/>
    </row>
    <row r="116" spans="1:12" ht="15.75" customHeight="1" x14ac:dyDescent="0.25">
      <c r="A116" s="23" t="s">
        <v>43</v>
      </c>
      <c r="B116" s="24" t="s">
        <v>44</v>
      </c>
      <c r="C116" s="5" t="s">
        <v>6</v>
      </c>
      <c r="D116" s="13">
        <f>SUM(D117:D122)</f>
        <v>0</v>
      </c>
      <c r="E116" s="13">
        <f t="shared" ref="E116:I116" si="50">SUM(E117:E122)</f>
        <v>0</v>
      </c>
      <c r="F116" s="13">
        <f t="shared" si="50"/>
        <v>0</v>
      </c>
      <c r="G116" s="13">
        <f t="shared" si="50"/>
        <v>0</v>
      </c>
      <c r="H116" s="13">
        <f t="shared" si="50"/>
        <v>0</v>
      </c>
      <c r="I116" s="13">
        <f t="shared" si="50"/>
        <v>0</v>
      </c>
      <c r="J116" s="1"/>
      <c r="K116" s="1"/>
      <c r="L116" s="1"/>
    </row>
    <row r="117" spans="1:12" x14ac:dyDescent="0.25">
      <c r="A117" s="23"/>
      <c r="B117" s="25"/>
      <c r="C117" s="2" t="s">
        <v>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1"/>
      <c r="K117" s="1"/>
      <c r="L117" s="1"/>
    </row>
    <row r="118" spans="1:12" ht="15.75" customHeight="1" x14ac:dyDescent="0.25">
      <c r="A118" s="23"/>
      <c r="B118" s="25"/>
      <c r="C118" s="2" t="s">
        <v>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1"/>
      <c r="K118" s="1"/>
      <c r="L118" s="1"/>
    </row>
    <row r="119" spans="1:12" ht="16.5" customHeight="1" x14ac:dyDescent="0.25">
      <c r="A119" s="23"/>
      <c r="B119" s="25"/>
      <c r="C119" s="2" t="s">
        <v>9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1"/>
      <c r="K119" s="1"/>
      <c r="L119" s="1"/>
    </row>
    <row r="120" spans="1:12" ht="20.25" customHeight="1" x14ac:dyDescent="0.25">
      <c r="A120" s="23"/>
      <c r="B120" s="25"/>
      <c r="C120" s="2" t="s">
        <v>10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1"/>
      <c r="K120" s="1"/>
      <c r="L120" s="1"/>
    </row>
    <row r="121" spans="1:12" x14ac:dyDescent="0.25">
      <c r="A121" s="23"/>
      <c r="B121" s="25"/>
      <c r="C121" s="2" t="s">
        <v>11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1"/>
      <c r="K121" s="1"/>
      <c r="L121" s="1"/>
    </row>
    <row r="122" spans="1:12" ht="39.75" customHeight="1" x14ac:dyDescent="0.25">
      <c r="A122" s="23"/>
      <c r="B122" s="26"/>
      <c r="C122" s="2" t="s">
        <v>12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1"/>
      <c r="K122" s="1"/>
      <c r="L122" s="1"/>
    </row>
    <row r="123" spans="1:12" ht="15.75" customHeight="1" x14ac:dyDescent="0.25">
      <c r="A123" s="23" t="s">
        <v>46</v>
      </c>
      <c r="B123" s="24" t="s">
        <v>45</v>
      </c>
      <c r="C123" s="5" t="s">
        <v>6</v>
      </c>
      <c r="D123" s="13">
        <f>SUM(D124:D129)</f>
        <v>0</v>
      </c>
      <c r="E123" s="13">
        <f t="shared" ref="E123:I123" si="51">SUM(E124:E129)</f>
        <v>5714.3</v>
      </c>
      <c r="F123" s="13">
        <f t="shared" si="51"/>
        <v>0</v>
      </c>
      <c r="G123" s="13">
        <f t="shared" si="51"/>
        <v>0</v>
      </c>
      <c r="H123" s="13">
        <f t="shared" si="51"/>
        <v>0</v>
      </c>
      <c r="I123" s="13">
        <f t="shared" si="51"/>
        <v>0</v>
      </c>
      <c r="J123" s="1"/>
      <c r="K123" s="1"/>
      <c r="L123" s="1"/>
    </row>
    <row r="124" spans="1:12" x14ac:dyDescent="0.25">
      <c r="A124" s="23"/>
      <c r="B124" s="25"/>
      <c r="C124" s="2" t="s">
        <v>7</v>
      </c>
      <c r="D124" s="7">
        <f t="shared" ref="D124:I126" si="52">D131</f>
        <v>0</v>
      </c>
      <c r="E124" s="7">
        <f t="shared" si="52"/>
        <v>1714.3</v>
      </c>
      <c r="F124" s="7">
        <f t="shared" si="52"/>
        <v>0</v>
      </c>
      <c r="G124" s="7">
        <f t="shared" si="52"/>
        <v>0</v>
      </c>
      <c r="H124" s="7">
        <f t="shared" si="52"/>
        <v>0</v>
      </c>
      <c r="I124" s="7">
        <f t="shared" si="52"/>
        <v>0</v>
      </c>
      <c r="J124" s="1"/>
      <c r="K124" s="1"/>
      <c r="L124" s="1"/>
    </row>
    <row r="125" spans="1:12" ht="15.75" customHeight="1" x14ac:dyDescent="0.25">
      <c r="A125" s="23"/>
      <c r="B125" s="25"/>
      <c r="C125" s="2" t="s">
        <v>8</v>
      </c>
      <c r="D125" s="4">
        <f t="shared" si="52"/>
        <v>0</v>
      </c>
      <c r="E125" s="4">
        <f t="shared" si="52"/>
        <v>4000</v>
      </c>
      <c r="F125" s="4">
        <f t="shared" si="52"/>
        <v>0</v>
      </c>
      <c r="G125" s="4">
        <f t="shared" si="52"/>
        <v>0</v>
      </c>
      <c r="H125" s="4">
        <f t="shared" si="52"/>
        <v>0</v>
      </c>
      <c r="I125" s="4">
        <f t="shared" si="52"/>
        <v>0</v>
      </c>
      <c r="J125" s="1"/>
      <c r="K125" s="1"/>
      <c r="L125" s="1"/>
    </row>
    <row r="126" spans="1:12" ht="16.5" customHeight="1" x14ac:dyDescent="0.25">
      <c r="A126" s="23"/>
      <c r="B126" s="25"/>
      <c r="C126" s="2" t="s">
        <v>9</v>
      </c>
      <c r="D126" s="7">
        <f t="shared" si="52"/>
        <v>0</v>
      </c>
      <c r="E126" s="7">
        <f t="shared" si="52"/>
        <v>0</v>
      </c>
      <c r="F126" s="7">
        <f t="shared" si="52"/>
        <v>0</v>
      </c>
      <c r="G126" s="7">
        <f t="shared" si="52"/>
        <v>0</v>
      </c>
      <c r="H126" s="7">
        <f t="shared" si="52"/>
        <v>0</v>
      </c>
      <c r="I126" s="7">
        <f t="shared" si="52"/>
        <v>0</v>
      </c>
      <c r="J126" s="1"/>
      <c r="K126" s="1"/>
      <c r="L126" s="1"/>
    </row>
    <row r="127" spans="1:12" ht="20.25" customHeight="1" x14ac:dyDescent="0.25">
      <c r="A127" s="23"/>
      <c r="B127" s="25"/>
      <c r="C127" s="2" t="s">
        <v>10</v>
      </c>
      <c r="D127" s="7">
        <f>D134</f>
        <v>0</v>
      </c>
      <c r="E127" s="7">
        <f t="shared" ref="E127:I127" si="53">E134</f>
        <v>0</v>
      </c>
      <c r="F127" s="7">
        <f t="shared" si="53"/>
        <v>0</v>
      </c>
      <c r="G127" s="7">
        <f t="shared" si="53"/>
        <v>0</v>
      </c>
      <c r="H127" s="7">
        <f t="shared" si="53"/>
        <v>0</v>
      </c>
      <c r="I127" s="7">
        <f t="shared" si="53"/>
        <v>0</v>
      </c>
      <c r="J127" s="1"/>
      <c r="K127" s="1"/>
      <c r="L127" s="1"/>
    </row>
    <row r="128" spans="1:12" x14ac:dyDescent="0.25">
      <c r="A128" s="23"/>
      <c r="B128" s="25"/>
      <c r="C128" s="2" t="s">
        <v>11</v>
      </c>
      <c r="D128" s="7">
        <f>D135</f>
        <v>0</v>
      </c>
      <c r="E128" s="7">
        <f t="shared" ref="E128:I128" si="54">E135</f>
        <v>0</v>
      </c>
      <c r="F128" s="7">
        <f t="shared" si="54"/>
        <v>0</v>
      </c>
      <c r="G128" s="7">
        <f t="shared" si="54"/>
        <v>0</v>
      </c>
      <c r="H128" s="7">
        <f t="shared" si="54"/>
        <v>0</v>
      </c>
      <c r="I128" s="7">
        <f t="shared" si="54"/>
        <v>0</v>
      </c>
      <c r="J128" s="1"/>
      <c r="K128" s="1"/>
      <c r="L128" s="1"/>
    </row>
    <row r="129" spans="1:12" ht="39.75" customHeight="1" x14ac:dyDescent="0.25">
      <c r="A129" s="23"/>
      <c r="B129" s="26"/>
      <c r="C129" s="2" t="s">
        <v>12</v>
      </c>
      <c r="D129" s="7">
        <f>D136</f>
        <v>0</v>
      </c>
      <c r="E129" s="7">
        <f t="shared" ref="E129:I129" si="55">E136</f>
        <v>0</v>
      </c>
      <c r="F129" s="7">
        <f t="shared" si="55"/>
        <v>0</v>
      </c>
      <c r="G129" s="7">
        <f t="shared" si="55"/>
        <v>0</v>
      </c>
      <c r="H129" s="7">
        <f t="shared" si="55"/>
        <v>0</v>
      </c>
      <c r="I129" s="7">
        <f t="shared" si="55"/>
        <v>0</v>
      </c>
      <c r="J129" s="1"/>
      <c r="K129" s="1"/>
      <c r="L129" s="1"/>
    </row>
    <row r="130" spans="1:12" ht="15.75" customHeight="1" x14ac:dyDescent="0.25">
      <c r="A130" s="23" t="s">
        <v>47</v>
      </c>
      <c r="B130" s="24" t="s">
        <v>48</v>
      </c>
      <c r="C130" s="5" t="s">
        <v>6</v>
      </c>
      <c r="D130" s="13">
        <f>SUM(D131:D136)</f>
        <v>0</v>
      </c>
      <c r="E130" s="13">
        <f t="shared" ref="E130:H130" si="56">SUM(E131:E136)</f>
        <v>5714.3</v>
      </c>
      <c r="F130" s="13">
        <f t="shared" si="56"/>
        <v>0</v>
      </c>
      <c r="G130" s="13">
        <f t="shared" si="56"/>
        <v>0</v>
      </c>
      <c r="H130" s="13">
        <f t="shared" si="56"/>
        <v>0</v>
      </c>
      <c r="I130" s="13">
        <f>SUM(I131:I136)</f>
        <v>0</v>
      </c>
      <c r="J130" s="1"/>
      <c r="K130" s="1"/>
      <c r="L130" s="1"/>
    </row>
    <row r="131" spans="1:12" x14ac:dyDescent="0.25">
      <c r="A131" s="23"/>
      <c r="B131" s="25"/>
      <c r="C131" s="2" t="s">
        <v>7</v>
      </c>
      <c r="D131" s="7">
        <v>0</v>
      </c>
      <c r="E131" s="7">
        <v>1714.3</v>
      </c>
      <c r="F131" s="7">
        <v>0</v>
      </c>
      <c r="G131" s="7">
        <v>0</v>
      </c>
      <c r="H131" s="7">
        <v>0</v>
      </c>
      <c r="I131" s="7">
        <v>0</v>
      </c>
      <c r="J131" s="1"/>
      <c r="K131" s="1"/>
      <c r="L131" s="1"/>
    </row>
    <row r="132" spans="1:12" ht="15.75" customHeight="1" x14ac:dyDescent="0.25">
      <c r="A132" s="23"/>
      <c r="B132" s="25"/>
      <c r="C132" s="2" t="s">
        <v>8</v>
      </c>
      <c r="D132" s="7">
        <v>0</v>
      </c>
      <c r="E132" s="4">
        <v>4000</v>
      </c>
      <c r="F132" s="7">
        <v>0</v>
      </c>
      <c r="G132" s="7">
        <v>0</v>
      </c>
      <c r="H132" s="7">
        <v>0</v>
      </c>
      <c r="I132" s="7">
        <v>0</v>
      </c>
      <c r="J132" s="1"/>
      <c r="K132" s="1"/>
      <c r="L132" s="1"/>
    </row>
    <row r="133" spans="1:12" ht="16.5" customHeight="1" x14ac:dyDescent="0.25">
      <c r="A133" s="23"/>
      <c r="B133" s="25"/>
      <c r="C133" s="2" t="s">
        <v>9</v>
      </c>
      <c r="D133" s="7">
        <v>0</v>
      </c>
      <c r="E133" s="4">
        <v>0</v>
      </c>
      <c r="F133" s="7">
        <v>0</v>
      </c>
      <c r="G133" s="7">
        <v>0</v>
      </c>
      <c r="H133" s="7">
        <v>0</v>
      </c>
      <c r="I133" s="7">
        <v>0</v>
      </c>
      <c r="J133" s="1"/>
      <c r="K133" s="1"/>
      <c r="L133" s="1"/>
    </row>
    <row r="134" spans="1:12" ht="20.25" customHeight="1" x14ac:dyDescent="0.25">
      <c r="A134" s="23"/>
      <c r="B134" s="25"/>
      <c r="C134" s="2" t="s">
        <v>10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1"/>
      <c r="K134" s="1"/>
      <c r="L134" s="1"/>
    </row>
    <row r="135" spans="1:12" x14ac:dyDescent="0.25">
      <c r="A135" s="23"/>
      <c r="B135" s="25"/>
      <c r="C135" s="2" t="s">
        <v>11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1"/>
      <c r="K135" s="1"/>
      <c r="L135" s="1"/>
    </row>
    <row r="136" spans="1:12" ht="39.75" customHeight="1" x14ac:dyDescent="0.25">
      <c r="A136" s="23"/>
      <c r="B136" s="26"/>
      <c r="C136" s="2" t="s">
        <v>12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1"/>
      <c r="K136" s="1"/>
      <c r="L136" s="1"/>
    </row>
    <row r="137" spans="1:12" ht="15.75" customHeight="1" x14ac:dyDescent="0.25">
      <c r="A137" s="23" t="s">
        <v>49</v>
      </c>
      <c r="B137" s="24" t="s">
        <v>162</v>
      </c>
      <c r="C137" s="5" t="s">
        <v>6</v>
      </c>
      <c r="D137" s="13">
        <f>SUM(D138:D143)</f>
        <v>8289.7000000000007</v>
      </c>
      <c r="E137" s="13">
        <f t="shared" ref="E137:I137" si="57">SUM(E138:E143)</f>
        <v>0</v>
      </c>
      <c r="F137" s="13">
        <f t="shared" si="57"/>
        <v>0</v>
      </c>
      <c r="G137" s="13">
        <f t="shared" si="57"/>
        <v>0</v>
      </c>
      <c r="H137" s="13">
        <f t="shared" si="57"/>
        <v>0</v>
      </c>
      <c r="I137" s="13">
        <f t="shared" si="57"/>
        <v>0</v>
      </c>
      <c r="J137" s="1"/>
      <c r="K137" s="1"/>
      <c r="L137" s="1"/>
    </row>
    <row r="138" spans="1:12" x14ac:dyDescent="0.25">
      <c r="A138" s="23"/>
      <c r="B138" s="25"/>
      <c r="C138" s="2" t="s">
        <v>7</v>
      </c>
      <c r="D138" s="7">
        <f t="shared" ref="D138:D143" si="58">D145+D152</f>
        <v>872.40000000000009</v>
      </c>
      <c r="E138" s="7">
        <f t="shared" ref="E138:I138" si="59">E145+E152</f>
        <v>0</v>
      </c>
      <c r="F138" s="7">
        <f t="shared" si="59"/>
        <v>0</v>
      </c>
      <c r="G138" s="7">
        <f t="shared" si="59"/>
        <v>0</v>
      </c>
      <c r="H138" s="7">
        <f t="shared" si="59"/>
        <v>0</v>
      </c>
      <c r="I138" s="7">
        <f t="shared" si="59"/>
        <v>0</v>
      </c>
      <c r="J138" s="1"/>
      <c r="K138" s="1"/>
      <c r="L138" s="1"/>
    </row>
    <row r="139" spans="1:12" ht="15.75" customHeight="1" x14ac:dyDescent="0.25">
      <c r="A139" s="23"/>
      <c r="B139" s="25"/>
      <c r="C139" s="2" t="s">
        <v>8</v>
      </c>
      <c r="D139" s="4">
        <f t="shared" si="58"/>
        <v>2225.1999999999998</v>
      </c>
      <c r="E139" s="4">
        <f t="shared" ref="E139:I139" si="60">E146+E153</f>
        <v>0</v>
      </c>
      <c r="F139" s="4">
        <f t="shared" si="60"/>
        <v>0</v>
      </c>
      <c r="G139" s="4">
        <f t="shared" si="60"/>
        <v>0</v>
      </c>
      <c r="H139" s="4">
        <f t="shared" si="60"/>
        <v>0</v>
      </c>
      <c r="I139" s="4">
        <f t="shared" si="60"/>
        <v>0</v>
      </c>
      <c r="J139" s="1"/>
      <c r="K139" s="1"/>
      <c r="L139" s="1"/>
    </row>
    <row r="140" spans="1:12" ht="16.5" customHeight="1" x14ac:dyDescent="0.25">
      <c r="A140" s="23"/>
      <c r="B140" s="25"/>
      <c r="C140" s="2" t="s">
        <v>9</v>
      </c>
      <c r="D140" s="4">
        <f t="shared" si="58"/>
        <v>5192.1000000000004</v>
      </c>
      <c r="E140" s="4">
        <f t="shared" ref="E140:I140" si="61">E147+E154</f>
        <v>0</v>
      </c>
      <c r="F140" s="4">
        <f t="shared" si="61"/>
        <v>0</v>
      </c>
      <c r="G140" s="4">
        <f t="shared" si="61"/>
        <v>0</v>
      </c>
      <c r="H140" s="4">
        <f t="shared" si="61"/>
        <v>0</v>
      </c>
      <c r="I140" s="4">
        <f t="shared" si="61"/>
        <v>0</v>
      </c>
      <c r="J140" s="1"/>
      <c r="K140" s="1"/>
      <c r="L140" s="1"/>
    </row>
    <row r="141" spans="1:12" ht="20.25" customHeight="1" x14ac:dyDescent="0.25">
      <c r="A141" s="23"/>
      <c r="B141" s="25"/>
      <c r="C141" s="2" t="s">
        <v>10</v>
      </c>
      <c r="D141" s="7">
        <f t="shared" si="58"/>
        <v>0</v>
      </c>
      <c r="E141" s="7">
        <f t="shared" ref="E141:I141" si="62">E148+E155</f>
        <v>0</v>
      </c>
      <c r="F141" s="7">
        <f t="shared" si="62"/>
        <v>0</v>
      </c>
      <c r="G141" s="7">
        <f t="shared" si="62"/>
        <v>0</v>
      </c>
      <c r="H141" s="7">
        <f t="shared" si="62"/>
        <v>0</v>
      </c>
      <c r="I141" s="7">
        <f t="shared" si="62"/>
        <v>0</v>
      </c>
      <c r="J141" s="1"/>
      <c r="K141" s="1"/>
      <c r="L141" s="1"/>
    </row>
    <row r="142" spans="1:12" x14ac:dyDescent="0.25">
      <c r="A142" s="23"/>
      <c r="B142" s="25"/>
      <c r="C142" s="2" t="s">
        <v>11</v>
      </c>
      <c r="D142" s="7">
        <f t="shared" si="58"/>
        <v>0</v>
      </c>
      <c r="E142" s="7">
        <f t="shared" ref="E142:I142" si="63">E149+E156</f>
        <v>0</v>
      </c>
      <c r="F142" s="7">
        <f t="shared" si="63"/>
        <v>0</v>
      </c>
      <c r="G142" s="7">
        <f t="shared" si="63"/>
        <v>0</v>
      </c>
      <c r="H142" s="7">
        <f t="shared" si="63"/>
        <v>0</v>
      </c>
      <c r="I142" s="7">
        <f t="shared" si="63"/>
        <v>0</v>
      </c>
      <c r="J142" s="1"/>
      <c r="K142" s="1"/>
      <c r="L142" s="1"/>
    </row>
    <row r="143" spans="1:12" ht="105.75" customHeight="1" x14ac:dyDescent="0.25">
      <c r="A143" s="23"/>
      <c r="B143" s="26"/>
      <c r="C143" s="2" t="s">
        <v>12</v>
      </c>
      <c r="D143" s="7">
        <f t="shared" si="58"/>
        <v>0</v>
      </c>
      <c r="E143" s="7">
        <f t="shared" ref="E143:I143" si="64">E150+E157</f>
        <v>0</v>
      </c>
      <c r="F143" s="7">
        <f t="shared" si="64"/>
        <v>0</v>
      </c>
      <c r="G143" s="7">
        <f t="shared" si="64"/>
        <v>0</v>
      </c>
      <c r="H143" s="7">
        <f t="shared" si="64"/>
        <v>0</v>
      </c>
      <c r="I143" s="7">
        <f t="shared" si="64"/>
        <v>0</v>
      </c>
      <c r="J143" s="1"/>
      <c r="K143" s="1"/>
      <c r="L143" s="1"/>
    </row>
    <row r="144" spans="1:12" ht="15.75" customHeight="1" x14ac:dyDescent="0.25">
      <c r="A144" s="23" t="s">
        <v>50</v>
      </c>
      <c r="B144" s="24" t="s">
        <v>51</v>
      </c>
      <c r="C144" s="5" t="s">
        <v>6</v>
      </c>
      <c r="D144" s="13">
        <f>SUM(D145:D150)</f>
        <v>7736.6</v>
      </c>
      <c r="E144" s="13">
        <f t="shared" ref="E144" si="65">SUM(E145:E150)</f>
        <v>0</v>
      </c>
      <c r="F144" s="13">
        <f t="shared" ref="F144" si="66">SUM(F145:F150)</f>
        <v>0</v>
      </c>
      <c r="G144" s="13">
        <f t="shared" ref="G144" si="67">SUM(G145:G150)</f>
        <v>0</v>
      </c>
      <c r="H144" s="13">
        <f t="shared" ref="H144" si="68">SUM(H145:H150)</f>
        <v>0</v>
      </c>
      <c r="I144" s="13">
        <f t="shared" ref="I144" si="69">SUM(I145:I150)</f>
        <v>0</v>
      </c>
      <c r="J144" s="1"/>
      <c r="K144" s="1"/>
      <c r="L144" s="1"/>
    </row>
    <row r="145" spans="1:12" x14ac:dyDescent="0.25">
      <c r="A145" s="23"/>
      <c r="B145" s="25"/>
      <c r="C145" s="2" t="s">
        <v>7</v>
      </c>
      <c r="D145" s="2">
        <v>319.3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1"/>
      <c r="K145" s="1"/>
      <c r="L145" s="1"/>
    </row>
    <row r="146" spans="1:12" ht="15.75" customHeight="1" x14ac:dyDescent="0.25">
      <c r="A146" s="23"/>
      <c r="B146" s="25"/>
      <c r="C146" s="2" t="s">
        <v>8</v>
      </c>
      <c r="D146" s="4">
        <v>2225.1999999999998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1"/>
      <c r="K146" s="1"/>
      <c r="L146" s="1"/>
    </row>
    <row r="147" spans="1:12" ht="16.5" customHeight="1" x14ac:dyDescent="0.25">
      <c r="A147" s="23"/>
      <c r="B147" s="25"/>
      <c r="C147" s="2" t="s">
        <v>9</v>
      </c>
      <c r="D147" s="4">
        <v>5192.1000000000004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1"/>
      <c r="K147" s="1"/>
      <c r="L147" s="1"/>
    </row>
    <row r="148" spans="1:12" ht="20.25" customHeight="1" x14ac:dyDescent="0.25">
      <c r="A148" s="23"/>
      <c r="B148" s="25"/>
      <c r="C148" s="2" t="s">
        <v>10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1"/>
      <c r="K148" s="1"/>
      <c r="L148" s="1"/>
    </row>
    <row r="149" spans="1:12" x14ac:dyDescent="0.25">
      <c r="A149" s="23"/>
      <c r="B149" s="25"/>
      <c r="C149" s="2" t="s">
        <v>11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1"/>
      <c r="K149" s="1"/>
      <c r="L149" s="1"/>
    </row>
    <row r="150" spans="1:12" ht="39.75" customHeight="1" x14ac:dyDescent="0.25">
      <c r="A150" s="23"/>
      <c r="B150" s="26"/>
      <c r="C150" s="2" t="s">
        <v>12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1"/>
      <c r="K150" s="1"/>
      <c r="L150" s="1"/>
    </row>
    <row r="151" spans="1:12" ht="15.75" customHeight="1" x14ac:dyDescent="0.25">
      <c r="A151" s="23" t="s">
        <v>52</v>
      </c>
      <c r="B151" s="24" t="s">
        <v>53</v>
      </c>
      <c r="C151" s="5" t="s">
        <v>6</v>
      </c>
      <c r="D151" s="13">
        <f>SUM(D152:D157)</f>
        <v>553.1</v>
      </c>
      <c r="E151" s="13">
        <f t="shared" ref="E151" si="70">SUM(E152:E157)</f>
        <v>0</v>
      </c>
      <c r="F151" s="13">
        <f t="shared" ref="F151" si="71">SUM(F152:F157)</f>
        <v>0</v>
      </c>
      <c r="G151" s="13">
        <f t="shared" ref="G151" si="72">SUM(G152:G157)</f>
        <v>0</v>
      </c>
      <c r="H151" s="13">
        <f t="shared" ref="H151" si="73">SUM(H152:H157)</f>
        <v>0</v>
      </c>
      <c r="I151" s="13">
        <f t="shared" ref="I151" si="74">SUM(I152:I157)</f>
        <v>0</v>
      </c>
      <c r="J151" s="1"/>
      <c r="K151" s="1"/>
      <c r="L151" s="1"/>
    </row>
    <row r="152" spans="1:12" x14ac:dyDescent="0.25">
      <c r="A152" s="23"/>
      <c r="B152" s="25"/>
      <c r="C152" s="2" t="s">
        <v>7</v>
      </c>
      <c r="D152" s="2">
        <v>553.1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1"/>
      <c r="K152" s="1"/>
      <c r="L152" s="1"/>
    </row>
    <row r="153" spans="1:12" ht="15.75" customHeight="1" x14ac:dyDescent="0.25">
      <c r="A153" s="23"/>
      <c r="B153" s="25"/>
      <c r="C153" s="2" t="s">
        <v>8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1"/>
      <c r="K153" s="1"/>
      <c r="L153" s="1"/>
    </row>
    <row r="154" spans="1:12" ht="16.5" customHeight="1" x14ac:dyDescent="0.25">
      <c r="A154" s="23"/>
      <c r="B154" s="25"/>
      <c r="C154" s="2" t="s">
        <v>9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1"/>
      <c r="K154" s="1"/>
      <c r="L154" s="1"/>
    </row>
    <row r="155" spans="1:12" ht="20.25" customHeight="1" x14ac:dyDescent="0.25">
      <c r="A155" s="23"/>
      <c r="B155" s="25"/>
      <c r="C155" s="2" t="s">
        <v>10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1"/>
      <c r="K155" s="1"/>
      <c r="L155" s="1"/>
    </row>
    <row r="156" spans="1:12" x14ac:dyDescent="0.25">
      <c r="A156" s="23"/>
      <c r="B156" s="25"/>
      <c r="C156" s="2" t="s">
        <v>11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1"/>
      <c r="K156" s="1"/>
      <c r="L156" s="1"/>
    </row>
    <row r="157" spans="1:12" ht="39.75" customHeight="1" x14ac:dyDescent="0.25">
      <c r="A157" s="23"/>
      <c r="B157" s="26"/>
      <c r="C157" s="2" t="s">
        <v>12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1"/>
      <c r="K157" s="1"/>
      <c r="L157" s="1"/>
    </row>
    <row r="158" spans="1:12" ht="15.75" customHeight="1" x14ac:dyDescent="0.25">
      <c r="A158" s="23" t="s">
        <v>54</v>
      </c>
      <c r="B158" s="23" t="s">
        <v>55</v>
      </c>
      <c r="C158" s="5" t="s">
        <v>6</v>
      </c>
      <c r="D158" s="13">
        <f>SUM(D159:D164)</f>
        <v>0</v>
      </c>
      <c r="E158" s="13">
        <f t="shared" ref="E158:I158" si="75">SUM(E159:E164)</f>
        <v>0</v>
      </c>
      <c r="F158" s="13">
        <f t="shared" si="75"/>
        <v>0</v>
      </c>
      <c r="G158" s="13">
        <f t="shared" si="75"/>
        <v>0</v>
      </c>
      <c r="H158" s="13">
        <f t="shared" si="75"/>
        <v>0</v>
      </c>
      <c r="I158" s="13">
        <f t="shared" si="75"/>
        <v>0</v>
      </c>
      <c r="J158" s="1"/>
      <c r="K158" s="1"/>
      <c r="L158" s="1"/>
    </row>
    <row r="159" spans="1:12" x14ac:dyDescent="0.25">
      <c r="A159" s="23"/>
      <c r="B159" s="23"/>
      <c r="C159" s="2" t="s">
        <v>7</v>
      </c>
      <c r="D159" s="7">
        <f t="shared" ref="D159:D164" si="76">D166</f>
        <v>0</v>
      </c>
      <c r="E159" s="7">
        <f t="shared" ref="E159:I159" si="77">E166</f>
        <v>0</v>
      </c>
      <c r="F159" s="7">
        <f t="shared" si="77"/>
        <v>0</v>
      </c>
      <c r="G159" s="7">
        <f t="shared" si="77"/>
        <v>0</v>
      </c>
      <c r="H159" s="7">
        <f t="shared" si="77"/>
        <v>0</v>
      </c>
      <c r="I159" s="7">
        <f t="shared" si="77"/>
        <v>0</v>
      </c>
      <c r="J159" s="1"/>
      <c r="K159" s="1"/>
      <c r="L159" s="1"/>
    </row>
    <row r="160" spans="1:12" ht="15.75" customHeight="1" x14ac:dyDescent="0.25">
      <c r="A160" s="23"/>
      <c r="B160" s="23"/>
      <c r="C160" s="2" t="s">
        <v>8</v>
      </c>
      <c r="D160" s="4">
        <f t="shared" si="76"/>
        <v>0</v>
      </c>
      <c r="E160" s="4">
        <f t="shared" ref="E160:I160" si="78">E167</f>
        <v>0</v>
      </c>
      <c r="F160" s="4">
        <f t="shared" si="78"/>
        <v>0</v>
      </c>
      <c r="G160" s="4">
        <f t="shared" si="78"/>
        <v>0</v>
      </c>
      <c r="H160" s="4">
        <f t="shared" si="78"/>
        <v>0</v>
      </c>
      <c r="I160" s="4">
        <f t="shared" si="78"/>
        <v>0</v>
      </c>
      <c r="J160" s="1"/>
      <c r="K160" s="1"/>
      <c r="L160" s="1"/>
    </row>
    <row r="161" spans="1:12" ht="16.5" customHeight="1" x14ac:dyDescent="0.25">
      <c r="A161" s="23"/>
      <c r="B161" s="23"/>
      <c r="C161" s="2" t="s">
        <v>9</v>
      </c>
      <c r="D161" s="4">
        <f t="shared" si="76"/>
        <v>0</v>
      </c>
      <c r="E161" s="4">
        <f t="shared" ref="E161:I161" si="79">E168</f>
        <v>0</v>
      </c>
      <c r="F161" s="4">
        <f t="shared" si="79"/>
        <v>0</v>
      </c>
      <c r="G161" s="4">
        <f t="shared" si="79"/>
        <v>0</v>
      </c>
      <c r="H161" s="4">
        <f t="shared" si="79"/>
        <v>0</v>
      </c>
      <c r="I161" s="4">
        <f t="shared" si="79"/>
        <v>0</v>
      </c>
      <c r="J161" s="1"/>
      <c r="K161" s="1"/>
      <c r="L161" s="1"/>
    </row>
    <row r="162" spans="1:12" ht="20.25" customHeight="1" x14ac:dyDescent="0.25">
      <c r="A162" s="23"/>
      <c r="B162" s="23"/>
      <c r="C162" s="2" t="s">
        <v>10</v>
      </c>
      <c r="D162" s="7">
        <f t="shared" si="76"/>
        <v>0</v>
      </c>
      <c r="E162" s="7">
        <f t="shared" ref="E162:I162" si="80">E169</f>
        <v>0</v>
      </c>
      <c r="F162" s="7">
        <f t="shared" si="80"/>
        <v>0</v>
      </c>
      <c r="G162" s="7">
        <f t="shared" si="80"/>
        <v>0</v>
      </c>
      <c r="H162" s="7">
        <f t="shared" si="80"/>
        <v>0</v>
      </c>
      <c r="I162" s="7">
        <f t="shared" si="80"/>
        <v>0</v>
      </c>
      <c r="J162" s="1"/>
      <c r="K162" s="1"/>
      <c r="L162" s="1"/>
    </row>
    <row r="163" spans="1:12" x14ac:dyDescent="0.25">
      <c r="A163" s="23"/>
      <c r="B163" s="23"/>
      <c r="C163" s="2" t="s">
        <v>11</v>
      </c>
      <c r="D163" s="7">
        <f t="shared" si="76"/>
        <v>0</v>
      </c>
      <c r="E163" s="7">
        <f t="shared" ref="E163:I163" si="81">E170</f>
        <v>0</v>
      </c>
      <c r="F163" s="7">
        <f t="shared" si="81"/>
        <v>0</v>
      </c>
      <c r="G163" s="7">
        <f t="shared" si="81"/>
        <v>0</v>
      </c>
      <c r="H163" s="7">
        <f t="shared" si="81"/>
        <v>0</v>
      </c>
      <c r="I163" s="7">
        <f t="shared" si="81"/>
        <v>0</v>
      </c>
      <c r="J163" s="1"/>
      <c r="K163" s="1"/>
      <c r="L163" s="1"/>
    </row>
    <row r="164" spans="1:12" ht="33" customHeight="1" x14ac:dyDescent="0.25">
      <c r="A164" s="23"/>
      <c r="B164" s="23"/>
      <c r="C164" s="2" t="s">
        <v>12</v>
      </c>
      <c r="D164" s="7">
        <f t="shared" si="76"/>
        <v>0</v>
      </c>
      <c r="E164" s="7">
        <f t="shared" ref="E164:I164" si="82">E171</f>
        <v>0</v>
      </c>
      <c r="F164" s="7">
        <f t="shared" si="82"/>
        <v>0</v>
      </c>
      <c r="G164" s="7">
        <f t="shared" si="82"/>
        <v>0</v>
      </c>
      <c r="H164" s="7">
        <f t="shared" si="82"/>
        <v>0</v>
      </c>
      <c r="I164" s="7">
        <f t="shared" si="82"/>
        <v>0</v>
      </c>
      <c r="J164" s="1"/>
      <c r="K164" s="1"/>
      <c r="L164" s="1"/>
    </row>
    <row r="165" spans="1:12" ht="15.75" customHeight="1" x14ac:dyDescent="0.25">
      <c r="A165" s="23" t="s">
        <v>56</v>
      </c>
      <c r="B165" s="23" t="s">
        <v>57</v>
      </c>
      <c r="C165" s="5" t="s">
        <v>6</v>
      </c>
      <c r="D165" s="13">
        <f>SUM(D166:D171)</f>
        <v>0</v>
      </c>
      <c r="E165" s="13">
        <f t="shared" ref="E165:I165" si="83">SUM(E166:E171)</f>
        <v>0</v>
      </c>
      <c r="F165" s="13">
        <f t="shared" si="83"/>
        <v>0</v>
      </c>
      <c r="G165" s="13">
        <f t="shared" si="83"/>
        <v>0</v>
      </c>
      <c r="H165" s="13">
        <f t="shared" si="83"/>
        <v>0</v>
      </c>
      <c r="I165" s="13">
        <f t="shared" si="83"/>
        <v>0</v>
      </c>
      <c r="J165" s="1"/>
      <c r="K165" s="1"/>
      <c r="L165" s="1"/>
    </row>
    <row r="166" spans="1:12" x14ac:dyDescent="0.25">
      <c r="A166" s="23"/>
      <c r="B166" s="23"/>
      <c r="C166" s="2" t="s">
        <v>7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1"/>
      <c r="K166" s="1"/>
      <c r="L166" s="1"/>
    </row>
    <row r="167" spans="1:12" ht="15.75" customHeight="1" x14ac:dyDescent="0.25">
      <c r="A167" s="23"/>
      <c r="B167" s="23"/>
      <c r="C167" s="2" t="s">
        <v>8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1"/>
      <c r="K167" s="1"/>
      <c r="L167" s="1"/>
    </row>
    <row r="168" spans="1:12" ht="16.5" customHeight="1" x14ac:dyDescent="0.25">
      <c r="A168" s="23"/>
      <c r="B168" s="23"/>
      <c r="C168" s="2" t="s">
        <v>9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1"/>
      <c r="K168" s="1"/>
      <c r="L168" s="1"/>
    </row>
    <row r="169" spans="1:12" ht="20.25" customHeight="1" x14ac:dyDescent="0.25">
      <c r="A169" s="23"/>
      <c r="B169" s="23"/>
      <c r="C169" s="2" t="s">
        <v>10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1"/>
      <c r="K169" s="1"/>
      <c r="L169" s="1"/>
    </row>
    <row r="170" spans="1:12" x14ac:dyDescent="0.25">
      <c r="A170" s="23"/>
      <c r="B170" s="23"/>
      <c r="C170" s="2" t="s">
        <v>11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1"/>
      <c r="K170" s="1"/>
      <c r="L170" s="1"/>
    </row>
    <row r="171" spans="1:12" ht="33" customHeight="1" x14ac:dyDescent="0.25">
      <c r="A171" s="23"/>
      <c r="B171" s="23"/>
      <c r="C171" s="2" t="s">
        <v>12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1"/>
      <c r="K171" s="1"/>
      <c r="L171" s="1"/>
    </row>
    <row r="172" spans="1:12" ht="15.75" customHeight="1" x14ac:dyDescent="0.25">
      <c r="A172" s="23" t="s">
        <v>58</v>
      </c>
      <c r="B172" s="23" t="s">
        <v>59</v>
      </c>
      <c r="C172" s="5" t="s">
        <v>6</v>
      </c>
      <c r="D172" s="13">
        <f>SUM(D173:D178)</f>
        <v>3200</v>
      </c>
      <c r="E172" s="13">
        <f t="shared" ref="E172:I172" si="84">SUM(E173:E178)</f>
        <v>3500</v>
      </c>
      <c r="F172" s="13">
        <f t="shared" si="84"/>
        <v>3600</v>
      </c>
      <c r="G172" s="13">
        <f t="shared" si="84"/>
        <v>0</v>
      </c>
      <c r="H172" s="13">
        <f t="shared" si="84"/>
        <v>0</v>
      </c>
      <c r="I172" s="13">
        <f t="shared" si="84"/>
        <v>0</v>
      </c>
      <c r="J172" s="1"/>
      <c r="K172" s="1"/>
      <c r="L172" s="1"/>
    </row>
    <row r="173" spans="1:12" x14ac:dyDescent="0.25">
      <c r="A173" s="23"/>
      <c r="B173" s="23"/>
      <c r="C173" s="2" t="s">
        <v>7</v>
      </c>
      <c r="D173" s="7">
        <f t="shared" ref="D173:D178" si="85">D180</f>
        <v>0</v>
      </c>
      <c r="E173" s="7">
        <f t="shared" ref="E173:I173" si="86">E180</f>
        <v>0</v>
      </c>
      <c r="F173" s="7">
        <f t="shared" si="86"/>
        <v>0</v>
      </c>
      <c r="G173" s="7">
        <f t="shared" si="86"/>
        <v>0</v>
      </c>
      <c r="H173" s="7">
        <f t="shared" si="86"/>
        <v>0</v>
      </c>
      <c r="I173" s="7">
        <f t="shared" si="86"/>
        <v>0</v>
      </c>
      <c r="J173" s="1"/>
      <c r="K173" s="1"/>
      <c r="L173" s="1"/>
    </row>
    <row r="174" spans="1:12" ht="15.75" customHeight="1" x14ac:dyDescent="0.25">
      <c r="A174" s="23"/>
      <c r="B174" s="23"/>
      <c r="C174" s="2" t="s">
        <v>8</v>
      </c>
      <c r="D174" s="4">
        <f t="shared" si="85"/>
        <v>3200</v>
      </c>
      <c r="E174" s="4">
        <f t="shared" ref="E174:I174" si="87">E181</f>
        <v>3500</v>
      </c>
      <c r="F174" s="4">
        <f>F181</f>
        <v>3600</v>
      </c>
      <c r="G174" s="4">
        <f t="shared" si="87"/>
        <v>0</v>
      </c>
      <c r="H174" s="4">
        <f t="shared" si="87"/>
        <v>0</v>
      </c>
      <c r="I174" s="4">
        <f t="shared" si="87"/>
        <v>0</v>
      </c>
      <c r="J174" s="1"/>
      <c r="K174" s="1"/>
      <c r="L174" s="1"/>
    </row>
    <row r="175" spans="1:12" ht="16.5" customHeight="1" x14ac:dyDescent="0.25">
      <c r="A175" s="23"/>
      <c r="B175" s="23"/>
      <c r="C175" s="2" t="s">
        <v>9</v>
      </c>
      <c r="D175" s="7">
        <f t="shared" si="85"/>
        <v>0</v>
      </c>
      <c r="E175" s="7">
        <f t="shared" ref="E175:I175" si="88">E182</f>
        <v>0</v>
      </c>
      <c r="F175" s="7">
        <f t="shared" si="88"/>
        <v>0</v>
      </c>
      <c r="G175" s="7">
        <f t="shared" si="88"/>
        <v>0</v>
      </c>
      <c r="H175" s="7">
        <f t="shared" si="88"/>
        <v>0</v>
      </c>
      <c r="I175" s="7">
        <f t="shared" si="88"/>
        <v>0</v>
      </c>
      <c r="J175" s="1"/>
      <c r="K175" s="6"/>
      <c r="L175" s="1"/>
    </row>
    <row r="176" spans="1:12" ht="20.25" customHeight="1" x14ac:dyDescent="0.25">
      <c r="A176" s="23"/>
      <c r="B176" s="23"/>
      <c r="C176" s="2" t="s">
        <v>10</v>
      </c>
      <c r="D176" s="7">
        <f t="shared" si="85"/>
        <v>0</v>
      </c>
      <c r="E176" s="7">
        <f t="shared" ref="E176:I176" si="89">E183</f>
        <v>0</v>
      </c>
      <c r="F176" s="7">
        <f t="shared" si="89"/>
        <v>0</v>
      </c>
      <c r="G176" s="7">
        <f t="shared" si="89"/>
        <v>0</v>
      </c>
      <c r="H176" s="7">
        <f t="shared" si="89"/>
        <v>0</v>
      </c>
      <c r="I176" s="7">
        <f t="shared" si="89"/>
        <v>0</v>
      </c>
      <c r="J176" s="1"/>
      <c r="K176" s="1"/>
      <c r="L176" s="1"/>
    </row>
    <row r="177" spans="1:12" x14ac:dyDescent="0.25">
      <c r="A177" s="23"/>
      <c r="B177" s="23"/>
      <c r="C177" s="2" t="s">
        <v>11</v>
      </c>
      <c r="D177" s="7">
        <f t="shared" si="85"/>
        <v>0</v>
      </c>
      <c r="E177" s="7">
        <f t="shared" ref="E177:I177" si="90">E184</f>
        <v>0</v>
      </c>
      <c r="F177" s="7">
        <f t="shared" si="90"/>
        <v>0</v>
      </c>
      <c r="G177" s="7">
        <f t="shared" si="90"/>
        <v>0</v>
      </c>
      <c r="H177" s="7">
        <f t="shared" si="90"/>
        <v>0</v>
      </c>
      <c r="I177" s="7">
        <f t="shared" si="90"/>
        <v>0</v>
      </c>
      <c r="J177" s="1"/>
      <c r="K177" s="1"/>
      <c r="L177" s="1"/>
    </row>
    <row r="178" spans="1:12" ht="33" customHeight="1" x14ac:dyDescent="0.25">
      <c r="A178" s="23"/>
      <c r="B178" s="23"/>
      <c r="C178" s="2" t="s">
        <v>12</v>
      </c>
      <c r="D178" s="7">
        <f t="shared" si="85"/>
        <v>0</v>
      </c>
      <c r="E178" s="7">
        <f t="shared" ref="E178:I178" si="91">E185</f>
        <v>0</v>
      </c>
      <c r="F178" s="7">
        <f t="shared" si="91"/>
        <v>0</v>
      </c>
      <c r="G178" s="7">
        <f t="shared" si="91"/>
        <v>0</v>
      </c>
      <c r="H178" s="7">
        <f t="shared" si="91"/>
        <v>0</v>
      </c>
      <c r="I178" s="7">
        <f t="shared" si="91"/>
        <v>0</v>
      </c>
      <c r="J178" s="1"/>
      <c r="K178" s="1"/>
      <c r="L178" s="1"/>
    </row>
    <row r="179" spans="1:12" ht="15.75" customHeight="1" x14ac:dyDescent="0.25">
      <c r="A179" s="23" t="s">
        <v>60</v>
      </c>
      <c r="B179" s="23" t="s">
        <v>61</v>
      </c>
      <c r="C179" s="5" t="s">
        <v>6</v>
      </c>
      <c r="D179" s="13">
        <f>SUM(D180:D185)</f>
        <v>3200</v>
      </c>
      <c r="E179" s="13">
        <f t="shared" ref="E179:I179" si="92">SUM(E180:E185)</f>
        <v>3500</v>
      </c>
      <c r="F179" s="13">
        <f t="shared" si="92"/>
        <v>3600</v>
      </c>
      <c r="G179" s="13">
        <f t="shared" si="92"/>
        <v>0</v>
      </c>
      <c r="H179" s="13">
        <f t="shared" si="92"/>
        <v>0</v>
      </c>
      <c r="I179" s="13">
        <f t="shared" si="92"/>
        <v>0</v>
      </c>
      <c r="J179" s="1"/>
      <c r="K179" s="1"/>
      <c r="L179" s="1"/>
    </row>
    <row r="180" spans="1:12" x14ac:dyDescent="0.25">
      <c r="A180" s="23"/>
      <c r="B180" s="23"/>
      <c r="C180" s="2" t="s">
        <v>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1"/>
      <c r="K180" s="1"/>
      <c r="L180" s="1"/>
    </row>
    <row r="181" spans="1:12" ht="15.75" customHeight="1" x14ac:dyDescent="0.25">
      <c r="A181" s="23"/>
      <c r="B181" s="23"/>
      <c r="C181" s="2" t="s">
        <v>8</v>
      </c>
      <c r="D181" s="4">
        <v>3200</v>
      </c>
      <c r="E181" s="4">
        <v>3500</v>
      </c>
      <c r="F181" s="4">
        <v>3600</v>
      </c>
      <c r="G181" s="7">
        <v>0</v>
      </c>
      <c r="H181" s="7">
        <v>0</v>
      </c>
      <c r="I181" s="7">
        <v>0</v>
      </c>
      <c r="J181" s="1"/>
      <c r="K181" s="1"/>
      <c r="L181" s="1"/>
    </row>
    <row r="182" spans="1:12" ht="16.5" customHeight="1" x14ac:dyDescent="0.25">
      <c r="A182" s="23"/>
      <c r="B182" s="23"/>
      <c r="C182" s="2" t="s">
        <v>9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1"/>
      <c r="K182" s="6"/>
      <c r="L182" s="1"/>
    </row>
    <row r="183" spans="1:12" ht="20.25" customHeight="1" x14ac:dyDescent="0.25">
      <c r="A183" s="23"/>
      <c r="B183" s="23"/>
      <c r="C183" s="2" t="s">
        <v>10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1"/>
      <c r="K183" s="1"/>
      <c r="L183" s="1"/>
    </row>
    <row r="184" spans="1:12" x14ac:dyDescent="0.25">
      <c r="A184" s="23"/>
      <c r="B184" s="23"/>
      <c r="C184" s="2" t="s">
        <v>11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1"/>
      <c r="K184" s="1"/>
      <c r="L184" s="1"/>
    </row>
    <row r="185" spans="1:12" ht="39.75" customHeight="1" x14ac:dyDescent="0.25">
      <c r="A185" s="23"/>
      <c r="B185" s="23"/>
      <c r="C185" s="2" t="s">
        <v>12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1"/>
      <c r="K185" s="1"/>
      <c r="L185" s="1"/>
    </row>
    <row r="186" spans="1:12" ht="15.75" customHeight="1" x14ac:dyDescent="0.25">
      <c r="A186" s="23" t="s">
        <v>62</v>
      </c>
      <c r="B186" s="23" t="s">
        <v>63</v>
      </c>
      <c r="C186" s="5" t="s">
        <v>6</v>
      </c>
      <c r="D186" s="5">
        <f>SUM(D187:D192)</f>
        <v>669.1</v>
      </c>
      <c r="E186" s="13">
        <f t="shared" ref="E186" si="93">SUM(E187:E192)</f>
        <v>0</v>
      </c>
      <c r="F186" s="13">
        <f t="shared" ref="F186" si="94">SUM(F187:F192)</f>
        <v>0</v>
      </c>
      <c r="G186" s="13">
        <f t="shared" ref="G186" si="95">SUM(G187:G192)</f>
        <v>0</v>
      </c>
      <c r="H186" s="13">
        <f t="shared" ref="H186" si="96">SUM(H187:H192)</f>
        <v>0</v>
      </c>
      <c r="I186" s="13">
        <f t="shared" ref="I186" si="97">SUM(I187:I192)</f>
        <v>0</v>
      </c>
      <c r="J186" s="1"/>
      <c r="K186" s="1"/>
      <c r="L186" s="1"/>
    </row>
    <row r="187" spans="1:12" x14ac:dyDescent="0.25">
      <c r="A187" s="23"/>
      <c r="B187" s="23"/>
      <c r="C187" s="2" t="s">
        <v>7</v>
      </c>
      <c r="D187" s="7">
        <f>D194</f>
        <v>0</v>
      </c>
      <c r="E187" s="7">
        <f t="shared" ref="E187:I187" si="98">E194</f>
        <v>0</v>
      </c>
      <c r="F187" s="7">
        <f t="shared" si="98"/>
        <v>0</v>
      </c>
      <c r="G187" s="7">
        <f t="shared" si="98"/>
        <v>0</v>
      </c>
      <c r="H187" s="7">
        <f t="shared" si="98"/>
        <v>0</v>
      </c>
      <c r="I187" s="7">
        <f t="shared" si="98"/>
        <v>0</v>
      </c>
      <c r="J187" s="1"/>
      <c r="K187" s="1"/>
      <c r="L187" s="1"/>
    </row>
    <row r="188" spans="1:12" ht="15.75" customHeight="1" x14ac:dyDescent="0.25">
      <c r="A188" s="23"/>
      <c r="B188" s="23"/>
      <c r="C188" s="2" t="s">
        <v>8</v>
      </c>
      <c r="D188" s="7">
        <f t="shared" ref="D188:I192" si="99">D195</f>
        <v>669.1</v>
      </c>
      <c r="E188" s="7">
        <f t="shared" ref="E188:I188" si="100">E195</f>
        <v>0</v>
      </c>
      <c r="F188" s="7">
        <f t="shared" si="100"/>
        <v>0</v>
      </c>
      <c r="G188" s="7">
        <f t="shared" si="100"/>
        <v>0</v>
      </c>
      <c r="H188" s="7">
        <f t="shared" si="100"/>
        <v>0</v>
      </c>
      <c r="I188" s="7">
        <f t="shared" si="100"/>
        <v>0</v>
      </c>
      <c r="J188" s="1"/>
      <c r="K188" s="1"/>
      <c r="L188" s="1"/>
    </row>
    <row r="189" spans="1:12" ht="16.5" customHeight="1" x14ac:dyDescent="0.25">
      <c r="A189" s="23"/>
      <c r="B189" s="23"/>
      <c r="C189" s="2" t="s">
        <v>9</v>
      </c>
      <c r="D189" s="7">
        <f t="shared" si="99"/>
        <v>0</v>
      </c>
      <c r="E189" s="7">
        <f t="shared" si="99"/>
        <v>0</v>
      </c>
      <c r="F189" s="7">
        <f t="shared" si="99"/>
        <v>0</v>
      </c>
      <c r="G189" s="7">
        <f t="shared" si="99"/>
        <v>0</v>
      </c>
      <c r="H189" s="7">
        <f t="shared" si="99"/>
        <v>0</v>
      </c>
      <c r="I189" s="7">
        <f t="shared" si="99"/>
        <v>0</v>
      </c>
      <c r="J189" s="1"/>
      <c r="K189" s="1"/>
      <c r="L189" s="1"/>
    </row>
    <row r="190" spans="1:12" ht="20.25" customHeight="1" x14ac:dyDescent="0.25">
      <c r="A190" s="23"/>
      <c r="B190" s="23"/>
      <c r="C190" s="2" t="s">
        <v>10</v>
      </c>
      <c r="D190" s="7">
        <f t="shared" si="99"/>
        <v>0</v>
      </c>
      <c r="E190" s="7">
        <f t="shared" si="99"/>
        <v>0</v>
      </c>
      <c r="F190" s="7">
        <f t="shared" si="99"/>
        <v>0</v>
      </c>
      <c r="G190" s="7">
        <f t="shared" si="99"/>
        <v>0</v>
      </c>
      <c r="H190" s="7">
        <f t="shared" si="99"/>
        <v>0</v>
      </c>
      <c r="I190" s="7">
        <f t="shared" si="99"/>
        <v>0</v>
      </c>
      <c r="J190" s="1"/>
      <c r="K190" s="1"/>
      <c r="L190" s="1"/>
    </row>
    <row r="191" spans="1:12" x14ac:dyDescent="0.25">
      <c r="A191" s="23"/>
      <c r="B191" s="23"/>
      <c r="C191" s="2" t="s">
        <v>11</v>
      </c>
      <c r="D191" s="7">
        <f t="shared" si="99"/>
        <v>0</v>
      </c>
      <c r="E191" s="7">
        <f t="shared" si="99"/>
        <v>0</v>
      </c>
      <c r="F191" s="7">
        <f t="shared" si="99"/>
        <v>0</v>
      </c>
      <c r="G191" s="7">
        <f t="shared" si="99"/>
        <v>0</v>
      </c>
      <c r="H191" s="7">
        <f t="shared" si="99"/>
        <v>0</v>
      </c>
      <c r="I191" s="7">
        <f t="shared" si="99"/>
        <v>0</v>
      </c>
      <c r="J191" s="1"/>
      <c r="K191" s="1"/>
      <c r="L191" s="1"/>
    </row>
    <row r="192" spans="1:12" ht="69" customHeight="1" x14ac:dyDescent="0.25">
      <c r="A192" s="23"/>
      <c r="B192" s="23"/>
      <c r="C192" s="2" t="s">
        <v>12</v>
      </c>
      <c r="D192" s="7">
        <f t="shared" si="99"/>
        <v>0</v>
      </c>
      <c r="E192" s="7">
        <f t="shared" si="99"/>
        <v>0</v>
      </c>
      <c r="F192" s="7">
        <f t="shared" si="99"/>
        <v>0</v>
      </c>
      <c r="G192" s="7">
        <f t="shared" si="99"/>
        <v>0</v>
      </c>
      <c r="H192" s="7">
        <f t="shared" si="99"/>
        <v>0</v>
      </c>
      <c r="I192" s="7">
        <f t="shared" si="99"/>
        <v>0</v>
      </c>
      <c r="J192" s="1"/>
      <c r="K192" s="1"/>
      <c r="L192" s="1"/>
    </row>
    <row r="193" spans="1:12" ht="15.75" customHeight="1" x14ac:dyDescent="0.25">
      <c r="A193" s="23" t="s">
        <v>64</v>
      </c>
      <c r="B193" s="24" t="s">
        <v>65</v>
      </c>
      <c r="C193" s="5" t="s">
        <v>6</v>
      </c>
      <c r="D193" s="5">
        <f>SUM(D194:D199)</f>
        <v>669.1</v>
      </c>
      <c r="E193" s="13">
        <f t="shared" ref="E193" si="101">SUM(E194:E199)</f>
        <v>0</v>
      </c>
      <c r="F193" s="13">
        <f t="shared" ref="F193" si="102">SUM(F194:F199)</f>
        <v>0</v>
      </c>
      <c r="G193" s="13">
        <f t="shared" ref="G193" si="103">SUM(G194:G199)</f>
        <v>0</v>
      </c>
      <c r="H193" s="13">
        <f t="shared" ref="H193" si="104">SUM(H194:H199)</f>
        <v>0</v>
      </c>
      <c r="I193" s="13">
        <f t="shared" ref="I193" si="105">SUM(I194:I199)</f>
        <v>0</v>
      </c>
      <c r="J193" s="1"/>
      <c r="K193" s="1"/>
      <c r="L193" s="1"/>
    </row>
    <row r="194" spans="1:12" x14ac:dyDescent="0.25">
      <c r="A194" s="23"/>
      <c r="B194" s="25"/>
      <c r="C194" s="2" t="s">
        <v>7</v>
      </c>
      <c r="D194" s="7">
        <f>D201+D208</f>
        <v>0</v>
      </c>
      <c r="E194" s="7">
        <f t="shared" ref="E194:I194" si="106">E201+E208</f>
        <v>0</v>
      </c>
      <c r="F194" s="7">
        <f t="shared" si="106"/>
        <v>0</v>
      </c>
      <c r="G194" s="7">
        <f t="shared" si="106"/>
        <v>0</v>
      </c>
      <c r="H194" s="7">
        <f t="shared" si="106"/>
        <v>0</v>
      </c>
      <c r="I194" s="7">
        <f t="shared" si="106"/>
        <v>0</v>
      </c>
      <c r="J194" s="1"/>
      <c r="K194" s="1"/>
      <c r="L194" s="1"/>
    </row>
    <row r="195" spans="1:12" ht="15.75" customHeight="1" x14ac:dyDescent="0.25">
      <c r="A195" s="23"/>
      <c r="B195" s="25"/>
      <c r="C195" s="2" t="s">
        <v>8</v>
      </c>
      <c r="D195" s="7">
        <f t="shared" ref="D195:I199" si="107">D202+D209</f>
        <v>669.1</v>
      </c>
      <c r="E195" s="7">
        <f t="shared" si="107"/>
        <v>0</v>
      </c>
      <c r="F195" s="7">
        <f t="shared" si="107"/>
        <v>0</v>
      </c>
      <c r="G195" s="7">
        <f t="shared" si="107"/>
        <v>0</v>
      </c>
      <c r="H195" s="7">
        <f t="shared" si="107"/>
        <v>0</v>
      </c>
      <c r="I195" s="7">
        <f t="shared" si="107"/>
        <v>0</v>
      </c>
      <c r="J195" s="1"/>
      <c r="K195" s="1"/>
      <c r="L195" s="1"/>
    </row>
    <row r="196" spans="1:12" ht="16.5" customHeight="1" x14ac:dyDescent="0.25">
      <c r="A196" s="23"/>
      <c r="B196" s="25"/>
      <c r="C196" s="2" t="s">
        <v>9</v>
      </c>
      <c r="D196" s="7">
        <f t="shared" si="107"/>
        <v>0</v>
      </c>
      <c r="E196" s="7">
        <f t="shared" si="107"/>
        <v>0</v>
      </c>
      <c r="F196" s="7">
        <f t="shared" si="107"/>
        <v>0</v>
      </c>
      <c r="G196" s="7">
        <f t="shared" si="107"/>
        <v>0</v>
      </c>
      <c r="H196" s="7">
        <f t="shared" si="107"/>
        <v>0</v>
      </c>
      <c r="I196" s="7">
        <f t="shared" si="107"/>
        <v>0</v>
      </c>
      <c r="J196" s="1"/>
      <c r="K196" s="9"/>
      <c r="L196" s="1"/>
    </row>
    <row r="197" spans="1:12" ht="20.25" customHeight="1" x14ac:dyDescent="0.25">
      <c r="A197" s="23"/>
      <c r="B197" s="25"/>
      <c r="C197" s="2" t="s">
        <v>10</v>
      </c>
      <c r="D197" s="7">
        <f t="shared" si="107"/>
        <v>0</v>
      </c>
      <c r="E197" s="7">
        <f t="shared" si="107"/>
        <v>0</v>
      </c>
      <c r="F197" s="7">
        <f t="shared" si="107"/>
        <v>0</v>
      </c>
      <c r="G197" s="7">
        <f t="shared" si="107"/>
        <v>0</v>
      </c>
      <c r="H197" s="7">
        <f t="shared" si="107"/>
        <v>0</v>
      </c>
      <c r="I197" s="7">
        <f t="shared" si="107"/>
        <v>0</v>
      </c>
      <c r="J197" s="1"/>
      <c r="K197" s="1"/>
      <c r="L197" s="1"/>
    </row>
    <row r="198" spans="1:12" x14ac:dyDescent="0.25">
      <c r="A198" s="23"/>
      <c r="B198" s="25"/>
      <c r="C198" s="2" t="s">
        <v>11</v>
      </c>
      <c r="D198" s="7">
        <f t="shared" si="107"/>
        <v>0</v>
      </c>
      <c r="E198" s="7">
        <f t="shared" si="107"/>
        <v>0</v>
      </c>
      <c r="F198" s="7">
        <f t="shared" si="107"/>
        <v>0</v>
      </c>
      <c r="G198" s="7">
        <f t="shared" si="107"/>
        <v>0</v>
      </c>
      <c r="H198" s="7">
        <f t="shared" si="107"/>
        <v>0</v>
      </c>
      <c r="I198" s="7">
        <f t="shared" si="107"/>
        <v>0</v>
      </c>
      <c r="J198" s="1"/>
      <c r="K198" s="1"/>
      <c r="L198" s="1"/>
    </row>
    <row r="199" spans="1:12" ht="39.75" customHeight="1" x14ac:dyDescent="0.25">
      <c r="A199" s="23"/>
      <c r="B199" s="26"/>
      <c r="C199" s="2" t="s">
        <v>12</v>
      </c>
      <c r="D199" s="7">
        <f t="shared" si="107"/>
        <v>0</v>
      </c>
      <c r="E199" s="7">
        <f t="shared" si="107"/>
        <v>0</v>
      </c>
      <c r="F199" s="7">
        <f t="shared" si="107"/>
        <v>0</v>
      </c>
      <c r="G199" s="7">
        <f t="shared" si="107"/>
        <v>0</v>
      </c>
      <c r="H199" s="7">
        <f t="shared" si="107"/>
        <v>0</v>
      </c>
      <c r="I199" s="7">
        <f t="shared" si="107"/>
        <v>0</v>
      </c>
      <c r="J199" s="1"/>
      <c r="K199" s="1"/>
      <c r="L199" s="1"/>
    </row>
    <row r="200" spans="1:12" ht="15.75" customHeight="1" x14ac:dyDescent="0.25">
      <c r="A200" s="23" t="s">
        <v>66</v>
      </c>
      <c r="B200" s="23" t="s">
        <v>68</v>
      </c>
      <c r="C200" s="5" t="s">
        <v>6</v>
      </c>
      <c r="D200" s="5">
        <f>SUM(D201:D206)</f>
        <v>320.10000000000002</v>
      </c>
      <c r="E200" s="13">
        <f t="shared" ref="E200" si="108">SUM(E201:E206)</f>
        <v>0</v>
      </c>
      <c r="F200" s="13">
        <f t="shared" ref="F200" si="109">SUM(F201:F206)</f>
        <v>0</v>
      </c>
      <c r="G200" s="13">
        <f t="shared" ref="G200" si="110">SUM(G201:G206)</f>
        <v>0</v>
      </c>
      <c r="H200" s="13">
        <f t="shared" ref="H200" si="111">SUM(H201:H206)</f>
        <v>0</v>
      </c>
      <c r="I200" s="13">
        <f t="shared" ref="I200" si="112">SUM(I201:I206)</f>
        <v>0</v>
      </c>
      <c r="J200" s="1"/>
      <c r="K200" s="1"/>
      <c r="L200" s="1"/>
    </row>
    <row r="201" spans="1:12" x14ac:dyDescent="0.25">
      <c r="A201" s="23"/>
      <c r="B201" s="23"/>
      <c r="C201" s="2" t="s">
        <v>7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1"/>
      <c r="K201" s="1"/>
      <c r="L201" s="1"/>
    </row>
    <row r="202" spans="1:12" ht="15.75" customHeight="1" x14ac:dyDescent="0.25">
      <c r="A202" s="23"/>
      <c r="B202" s="23"/>
      <c r="C202" s="2" t="s">
        <v>8</v>
      </c>
      <c r="D202" s="4">
        <v>320.10000000000002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1"/>
      <c r="K202" s="1"/>
      <c r="L202" s="1"/>
    </row>
    <row r="203" spans="1:12" ht="16.5" customHeight="1" x14ac:dyDescent="0.25">
      <c r="A203" s="23"/>
      <c r="B203" s="23"/>
      <c r="C203" s="2" t="s">
        <v>9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1"/>
      <c r="K203" s="9"/>
      <c r="L203" s="1"/>
    </row>
    <row r="204" spans="1:12" ht="20.25" customHeight="1" x14ac:dyDescent="0.25">
      <c r="A204" s="23"/>
      <c r="B204" s="23"/>
      <c r="C204" s="2" t="s">
        <v>10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1"/>
      <c r="K204" s="1"/>
      <c r="L204" s="1"/>
    </row>
    <row r="205" spans="1:12" x14ac:dyDescent="0.25">
      <c r="A205" s="23"/>
      <c r="B205" s="23"/>
      <c r="C205" s="2" t="s">
        <v>11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1"/>
      <c r="K205" s="1"/>
      <c r="L205" s="1"/>
    </row>
    <row r="206" spans="1:12" ht="33" customHeight="1" x14ac:dyDescent="0.25">
      <c r="A206" s="23"/>
      <c r="B206" s="23"/>
      <c r="C206" s="2" t="s">
        <v>12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1"/>
      <c r="K206" s="1"/>
      <c r="L206" s="1"/>
    </row>
    <row r="207" spans="1:12" ht="15.75" customHeight="1" x14ac:dyDescent="0.25">
      <c r="A207" s="23" t="s">
        <v>69</v>
      </c>
      <c r="B207" s="23" t="s">
        <v>67</v>
      </c>
      <c r="C207" s="5" t="s">
        <v>6</v>
      </c>
      <c r="D207" s="5">
        <f>SUM(D208:D213)</f>
        <v>349</v>
      </c>
      <c r="E207" s="13">
        <f t="shared" ref="E207" si="113">SUM(E208:E213)</f>
        <v>0</v>
      </c>
      <c r="F207" s="13">
        <f t="shared" ref="F207" si="114">SUM(F208:F213)</f>
        <v>0</v>
      </c>
      <c r="G207" s="13">
        <f t="shared" ref="G207" si="115">SUM(G208:G213)</f>
        <v>0</v>
      </c>
      <c r="H207" s="13">
        <f t="shared" ref="H207" si="116">SUM(H208:H213)</f>
        <v>0</v>
      </c>
      <c r="I207" s="13">
        <f t="shared" ref="I207" si="117">SUM(I208:I213)</f>
        <v>0</v>
      </c>
      <c r="J207" s="1"/>
      <c r="K207" s="1"/>
      <c r="L207" s="1"/>
    </row>
    <row r="208" spans="1:12" x14ac:dyDescent="0.25">
      <c r="A208" s="23"/>
      <c r="B208" s="23"/>
      <c r="C208" s="2" t="s">
        <v>7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1"/>
      <c r="K208" s="1"/>
      <c r="L208" s="1"/>
    </row>
    <row r="209" spans="1:12" ht="15.75" customHeight="1" x14ac:dyDescent="0.25">
      <c r="A209" s="23"/>
      <c r="B209" s="23"/>
      <c r="C209" s="2" t="s">
        <v>8</v>
      </c>
      <c r="D209" s="4">
        <v>349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1"/>
      <c r="K209" s="1"/>
      <c r="L209" s="1"/>
    </row>
    <row r="210" spans="1:12" ht="16.5" customHeight="1" x14ac:dyDescent="0.25">
      <c r="A210" s="23"/>
      <c r="B210" s="23"/>
      <c r="C210" s="2" t="s">
        <v>9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1"/>
      <c r="K210" s="9"/>
      <c r="L210" s="1"/>
    </row>
    <row r="211" spans="1:12" ht="20.25" customHeight="1" x14ac:dyDescent="0.25">
      <c r="A211" s="23"/>
      <c r="B211" s="23"/>
      <c r="C211" s="2" t="s">
        <v>10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1"/>
      <c r="K211" s="1"/>
      <c r="L211" s="1"/>
    </row>
    <row r="212" spans="1:12" x14ac:dyDescent="0.25">
      <c r="A212" s="23"/>
      <c r="B212" s="23"/>
      <c r="C212" s="2" t="s">
        <v>11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1"/>
      <c r="K212" s="1"/>
      <c r="L212" s="1"/>
    </row>
    <row r="213" spans="1:12" ht="33" customHeight="1" x14ac:dyDescent="0.25">
      <c r="A213" s="23"/>
      <c r="B213" s="23"/>
      <c r="C213" s="2" t="s">
        <v>12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1"/>
      <c r="K213" s="1"/>
      <c r="L213" s="1"/>
    </row>
    <row r="214" spans="1:12" ht="15.75" customHeight="1" x14ac:dyDescent="0.25">
      <c r="A214" s="23" t="s">
        <v>70</v>
      </c>
      <c r="B214" s="23" t="s">
        <v>71</v>
      </c>
      <c r="C214" s="5" t="s">
        <v>6</v>
      </c>
      <c r="D214" s="14">
        <f>SUM(D215:D220)</f>
        <v>300</v>
      </c>
      <c r="E214" s="14">
        <f t="shared" ref="E214:I214" si="118">SUM(E215:E220)</f>
        <v>300</v>
      </c>
      <c r="F214" s="14">
        <f t="shared" si="118"/>
        <v>300</v>
      </c>
      <c r="G214" s="14">
        <f t="shared" si="118"/>
        <v>250</v>
      </c>
      <c r="H214" s="14">
        <f t="shared" si="118"/>
        <v>250</v>
      </c>
      <c r="I214" s="14">
        <f t="shared" si="118"/>
        <v>250</v>
      </c>
      <c r="J214" s="1"/>
      <c r="K214" s="1"/>
      <c r="L214" s="1"/>
    </row>
    <row r="215" spans="1:12" x14ac:dyDescent="0.25">
      <c r="A215" s="23"/>
      <c r="B215" s="23"/>
      <c r="C215" s="2" t="s">
        <v>7</v>
      </c>
      <c r="D215" s="4">
        <f>D222+D264+D292</f>
        <v>300</v>
      </c>
      <c r="E215" s="4">
        <f t="shared" ref="E215:I215" si="119">E222+E264+E292</f>
        <v>300</v>
      </c>
      <c r="F215" s="4">
        <f t="shared" si="119"/>
        <v>300</v>
      </c>
      <c r="G215" s="4">
        <f t="shared" si="119"/>
        <v>250</v>
      </c>
      <c r="H215" s="4">
        <f t="shared" si="119"/>
        <v>250</v>
      </c>
      <c r="I215" s="4">
        <f t="shared" si="119"/>
        <v>250</v>
      </c>
      <c r="J215" s="1"/>
      <c r="K215" s="1"/>
      <c r="L215" s="1"/>
    </row>
    <row r="216" spans="1:12" ht="15.75" customHeight="1" x14ac:dyDescent="0.25">
      <c r="A216" s="23"/>
      <c r="B216" s="23"/>
      <c r="C216" s="2" t="s">
        <v>8</v>
      </c>
      <c r="D216" s="4">
        <f t="shared" ref="D216:I220" si="120">D223+D265+D293</f>
        <v>0</v>
      </c>
      <c r="E216" s="4">
        <f t="shared" si="120"/>
        <v>0</v>
      </c>
      <c r="F216" s="4">
        <f t="shared" si="120"/>
        <v>0</v>
      </c>
      <c r="G216" s="4">
        <f t="shared" si="120"/>
        <v>0</v>
      </c>
      <c r="H216" s="4">
        <f t="shared" si="120"/>
        <v>0</v>
      </c>
      <c r="I216" s="4">
        <f t="shared" si="120"/>
        <v>0</v>
      </c>
      <c r="J216" s="1"/>
      <c r="K216" s="1"/>
      <c r="L216" s="1"/>
    </row>
    <row r="217" spans="1:12" ht="16.5" customHeight="1" x14ac:dyDescent="0.25">
      <c r="A217" s="23"/>
      <c r="B217" s="23"/>
      <c r="C217" s="2" t="s">
        <v>9</v>
      </c>
      <c r="D217" s="4">
        <f t="shared" si="120"/>
        <v>0</v>
      </c>
      <c r="E217" s="4">
        <f t="shared" si="120"/>
        <v>0</v>
      </c>
      <c r="F217" s="4">
        <f t="shared" si="120"/>
        <v>0</v>
      </c>
      <c r="G217" s="4">
        <f t="shared" si="120"/>
        <v>0</v>
      </c>
      <c r="H217" s="4">
        <f t="shared" si="120"/>
        <v>0</v>
      </c>
      <c r="I217" s="4">
        <f t="shared" si="120"/>
        <v>0</v>
      </c>
      <c r="J217" s="1"/>
      <c r="K217" s="1"/>
      <c r="L217" s="1"/>
    </row>
    <row r="218" spans="1:12" ht="20.25" customHeight="1" x14ac:dyDescent="0.25">
      <c r="A218" s="23"/>
      <c r="B218" s="23"/>
      <c r="C218" s="2" t="s">
        <v>10</v>
      </c>
      <c r="D218" s="4">
        <f t="shared" si="120"/>
        <v>0</v>
      </c>
      <c r="E218" s="4">
        <f t="shared" si="120"/>
        <v>0</v>
      </c>
      <c r="F218" s="4">
        <f t="shared" si="120"/>
        <v>0</v>
      </c>
      <c r="G218" s="4">
        <f t="shared" si="120"/>
        <v>0</v>
      </c>
      <c r="H218" s="4">
        <f t="shared" si="120"/>
        <v>0</v>
      </c>
      <c r="I218" s="4">
        <f t="shared" si="120"/>
        <v>0</v>
      </c>
      <c r="J218" s="1"/>
      <c r="K218" s="1"/>
      <c r="L218" s="1"/>
    </row>
    <row r="219" spans="1:12" x14ac:dyDescent="0.25">
      <c r="A219" s="23"/>
      <c r="B219" s="23"/>
      <c r="C219" s="2" t="s">
        <v>11</v>
      </c>
      <c r="D219" s="4">
        <f t="shared" si="120"/>
        <v>0</v>
      </c>
      <c r="E219" s="4">
        <f t="shared" si="120"/>
        <v>0</v>
      </c>
      <c r="F219" s="4">
        <f t="shared" si="120"/>
        <v>0</v>
      </c>
      <c r="G219" s="4">
        <f t="shared" si="120"/>
        <v>0</v>
      </c>
      <c r="H219" s="4">
        <f t="shared" si="120"/>
        <v>0</v>
      </c>
      <c r="I219" s="4">
        <f t="shared" si="120"/>
        <v>0</v>
      </c>
      <c r="J219" s="1"/>
      <c r="K219" s="1"/>
      <c r="L219" s="1"/>
    </row>
    <row r="220" spans="1:12" ht="33" customHeight="1" x14ac:dyDescent="0.25">
      <c r="A220" s="23"/>
      <c r="B220" s="23"/>
      <c r="C220" s="2" t="s">
        <v>12</v>
      </c>
      <c r="D220" s="4">
        <f t="shared" si="120"/>
        <v>0</v>
      </c>
      <c r="E220" s="4">
        <f t="shared" si="120"/>
        <v>0</v>
      </c>
      <c r="F220" s="4">
        <f t="shared" si="120"/>
        <v>0</v>
      </c>
      <c r="G220" s="4">
        <f t="shared" si="120"/>
        <v>0</v>
      </c>
      <c r="H220" s="4">
        <f t="shared" si="120"/>
        <v>0</v>
      </c>
      <c r="I220" s="4">
        <f t="shared" si="120"/>
        <v>0</v>
      </c>
      <c r="J220" s="1"/>
      <c r="K220" s="1"/>
      <c r="L220" s="1"/>
    </row>
    <row r="221" spans="1:12" ht="15.75" customHeight="1" x14ac:dyDescent="0.25">
      <c r="A221" s="23" t="s">
        <v>15</v>
      </c>
      <c r="B221" s="24" t="s">
        <v>72</v>
      </c>
      <c r="C221" s="5" t="s">
        <v>6</v>
      </c>
      <c r="D221" s="14">
        <f>SUM(D222:D227)</f>
        <v>300</v>
      </c>
      <c r="E221" s="14">
        <f t="shared" ref="E221:I221" si="121">SUM(E222:E227)</f>
        <v>300</v>
      </c>
      <c r="F221" s="14">
        <f t="shared" si="121"/>
        <v>300</v>
      </c>
      <c r="G221" s="14">
        <f t="shared" si="121"/>
        <v>250</v>
      </c>
      <c r="H221" s="14">
        <f t="shared" si="121"/>
        <v>250</v>
      </c>
      <c r="I221" s="14">
        <f t="shared" si="121"/>
        <v>250</v>
      </c>
      <c r="J221" s="1"/>
      <c r="K221" s="1"/>
      <c r="L221" s="1"/>
    </row>
    <row r="222" spans="1:12" x14ac:dyDescent="0.25">
      <c r="A222" s="23"/>
      <c r="B222" s="25"/>
      <c r="C222" s="2" t="s">
        <v>7</v>
      </c>
      <c r="D222" s="7">
        <f>D229+D236+D243+D250+D257</f>
        <v>300</v>
      </c>
      <c r="E222" s="7">
        <f t="shared" ref="E222:I222" si="122">E229+E236+E243+E250+E257</f>
        <v>300</v>
      </c>
      <c r="F222" s="7">
        <f t="shared" si="122"/>
        <v>300</v>
      </c>
      <c r="G222" s="7">
        <f t="shared" si="122"/>
        <v>250</v>
      </c>
      <c r="H222" s="7">
        <f t="shared" si="122"/>
        <v>250</v>
      </c>
      <c r="I222" s="7">
        <f t="shared" si="122"/>
        <v>250</v>
      </c>
      <c r="J222" s="1"/>
      <c r="K222" s="1"/>
      <c r="L222" s="1"/>
    </row>
    <row r="223" spans="1:12" ht="15.75" customHeight="1" x14ac:dyDescent="0.25">
      <c r="A223" s="23"/>
      <c r="B223" s="25"/>
      <c r="C223" s="2" t="s">
        <v>8</v>
      </c>
      <c r="D223" s="7">
        <f t="shared" ref="D223:I227" si="123">D230+D237+D244+D251+D258</f>
        <v>0</v>
      </c>
      <c r="E223" s="7">
        <f t="shared" si="123"/>
        <v>0</v>
      </c>
      <c r="F223" s="7">
        <f t="shared" si="123"/>
        <v>0</v>
      </c>
      <c r="G223" s="7">
        <f t="shared" si="123"/>
        <v>0</v>
      </c>
      <c r="H223" s="7">
        <f t="shared" si="123"/>
        <v>0</v>
      </c>
      <c r="I223" s="7">
        <f t="shared" si="123"/>
        <v>0</v>
      </c>
      <c r="J223" s="1"/>
      <c r="K223" s="1"/>
      <c r="L223" s="1"/>
    </row>
    <row r="224" spans="1:12" ht="16.5" customHeight="1" x14ac:dyDescent="0.25">
      <c r="A224" s="23"/>
      <c r="B224" s="25"/>
      <c r="C224" s="2" t="s">
        <v>9</v>
      </c>
      <c r="D224" s="7">
        <f t="shared" si="123"/>
        <v>0</v>
      </c>
      <c r="E224" s="7">
        <f t="shared" si="123"/>
        <v>0</v>
      </c>
      <c r="F224" s="7">
        <f t="shared" si="123"/>
        <v>0</v>
      </c>
      <c r="G224" s="7">
        <f t="shared" si="123"/>
        <v>0</v>
      </c>
      <c r="H224" s="7">
        <f t="shared" si="123"/>
        <v>0</v>
      </c>
      <c r="I224" s="7">
        <f t="shared" si="123"/>
        <v>0</v>
      </c>
      <c r="J224" s="1"/>
      <c r="K224" s="6"/>
      <c r="L224" s="1"/>
    </row>
    <row r="225" spans="1:12" ht="20.25" customHeight="1" x14ac:dyDescent="0.25">
      <c r="A225" s="23"/>
      <c r="B225" s="25"/>
      <c r="C225" s="2" t="s">
        <v>10</v>
      </c>
      <c r="D225" s="7">
        <f t="shared" si="123"/>
        <v>0</v>
      </c>
      <c r="E225" s="7">
        <f t="shared" si="123"/>
        <v>0</v>
      </c>
      <c r="F225" s="7">
        <f t="shared" si="123"/>
        <v>0</v>
      </c>
      <c r="G225" s="7">
        <f t="shared" si="123"/>
        <v>0</v>
      </c>
      <c r="H225" s="7">
        <f t="shared" si="123"/>
        <v>0</v>
      </c>
      <c r="I225" s="7">
        <f t="shared" si="123"/>
        <v>0</v>
      </c>
      <c r="J225" s="1"/>
      <c r="K225" s="1"/>
      <c r="L225" s="1"/>
    </row>
    <row r="226" spans="1:12" x14ac:dyDescent="0.25">
      <c r="A226" s="23"/>
      <c r="B226" s="25"/>
      <c r="C226" s="2" t="s">
        <v>11</v>
      </c>
      <c r="D226" s="7">
        <f t="shared" si="123"/>
        <v>0</v>
      </c>
      <c r="E226" s="7">
        <f t="shared" si="123"/>
        <v>0</v>
      </c>
      <c r="F226" s="7">
        <f t="shared" si="123"/>
        <v>0</v>
      </c>
      <c r="G226" s="7">
        <f t="shared" si="123"/>
        <v>0</v>
      </c>
      <c r="H226" s="7">
        <f t="shared" si="123"/>
        <v>0</v>
      </c>
      <c r="I226" s="7">
        <f t="shared" si="123"/>
        <v>0</v>
      </c>
      <c r="J226" s="1"/>
      <c r="K226" s="1"/>
      <c r="L226" s="1"/>
    </row>
    <row r="227" spans="1:12" ht="39.75" customHeight="1" x14ac:dyDescent="0.25">
      <c r="A227" s="23"/>
      <c r="B227" s="26"/>
      <c r="C227" s="2" t="s">
        <v>12</v>
      </c>
      <c r="D227" s="7">
        <f t="shared" si="123"/>
        <v>0</v>
      </c>
      <c r="E227" s="7">
        <f t="shared" si="123"/>
        <v>0</v>
      </c>
      <c r="F227" s="7">
        <f t="shared" si="123"/>
        <v>0</v>
      </c>
      <c r="G227" s="7">
        <f t="shared" si="123"/>
        <v>0</v>
      </c>
      <c r="H227" s="7">
        <f t="shared" si="123"/>
        <v>0</v>
      </c>
      <c r="I227" s="7">
        <f t="shared" si="123"/>
        <v>0</v>
      </c>
      <c r="J227" s="1"/>
      <c r="K227" s="1"/>
      <c r="L227" s="1"/>
    </row>
    <row r="228" spans="1:12" ht="15.75" customHeight="1" x14ac:dyDescent="0.25">
      <c r="A228" s="23" t="s">
        <v>17</v>
      </c>
      <c r="B228" s="24" t="s">
        <v>73</v>
      </c>
      <c r="C228" s="5" t="s">
        <v>6</v>
      </c>
      <c r="D228" s="13">
        <f>SUM(D229:D234)</f>
        <v>0</v>
      </c>
      <c r="E228" s="13">
        <f t="shared" ref="E228:I228" si="124">SUM(E229:E234)</f>
        <v>0</v>
      </c>
      <c r="F228" s="13">
        <f t="shared" si="124"/>
        <v>0</v>
      </c>
      <c r="G228" s="13">
        <f t="shared" si="124"/>
        <v>0</v>
      </c>
      <c r="H228" s="13">
        <f t="shared" si="124"/>
        <v>0</v>
      </c>
      <c r="I228" s="13">
        <f t="shared" si="124"/>
        <v>0</v>
      </c>
      <c r="J228" s="1"/>
      <c r="K228" s="1"/>
      <c r="L228" s="1"/>
    </row>
    <row r="229" spans="1:12" x14ac:dyDescent="0.25">
      <c r="A229" s="23"/>
      <c r="B229" s="25"/>
      <c r="C229" s="2" t="s">
        <v>7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1"/>
      <c r="K229" s="1"/>
      <c r="L229" s="1"/>
    </row>
    <row r="230" spans="1:12" ht="15.75" customHeight="1" x14ac:dyDescent="0.25">
      <c r="A230" s="23"/>
      <c r="B230" s="25"/>
      <c r="C230" s="2" t="s">
        <v>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1"/>
      <c r="K230" s="6"/>
      <c r="L230" s="1"/>
    </row>
    <row r="231" spans="1:12" ht="16.5" customHeight="1" x14ac:dyDescent="0.25">
      <c r="A231" s="23"/>
      <c r="B231" s="25"/>
      <c r="C231" s="2" t="s">
        <v>9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1"/>
      <c r="K231" s="6"/>
      <c r="L231" s="1"/>
    </row>
    <row r="232" spans="1:12" ht="20.25" customHeight="1" x14ac:dyDescent="0.25">
      <c r="A232" s="23"/>
      <c r="B232" s="25"/>
      <c r="C232" s="2" t="s">
        <v>10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1"/>
      <c r="K232" s="1"/>
      <c r="L232" s="1"/>
    </row>
    <row r="233" spans="1:12" x14ac:dyDescent="0.25">
      <c r="A233" s="23"/>
      <c r="B233" s="25"/>
      <c r="C233" s="2" t="s">
        <v>11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1"/>
      <c r="K233" s="1"/>
      <c r="L233" s="1"/>
    </row>
    <row r="234" spans="1:12" ht="58.5" customHeight="1" x14ac:dyDescent="0.25">
      <c r="A234" s="23"/>
      <c r="B234" s="26"/>
      <c r="C234" s="2" t="s">
        <v>12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1"/>
      <c r="K234" s="1"/>
      <c r="L234" s="1"/>
    </row>
    <row r="235" spans="1:12" ht="15.75" customHeight="1" x14ac:dyDescent="0.25">
      <c r="A235" s="23" t="s">
        <v>20</v>
      </c>
      <c r="B235" s="24" t="s">
        <v>74</v>
      </c>
      <c r="C235" s="5" t="s">
        <v>6</v>
      </c>
      <c r="D235" s="13">
        <f>SUM(D236:D241)</f>
        <v>300</v>
      </c>
      <c r="E235" s="13">
        <f t="shared" ref="E235:I235" si="125">SUM(E236:E241)</f>
        <v>300</v>
      </c>
      <c r="F235" s="13">
        <f t="shared" si="125"/>
        <v>300</v>
      </c>
      <c r="G235" s="13">
        <f t="shared" si="125"/>
        <v>250</v>
      </c>
      <c r="H235" s="13">
        <f t="shared" si="125"/>
        <v>250</v>
      </c>
      <c r="I235" s="13">
        <f t="shared" si="125"/>
        <v>250</v>
      </c>
      <c r="J235" s="1"/>
      <c r="K235" s="1"/>
      <c r="L235" s="1"/>
    </row>
    <row r="236" spans="1:12" x14ac:dyDescent="0.25">
      <c r="A236" s="23"/>
      <c r="B236" s="25"/>
      <c r="C236" s="2" t="s">
        <v>7</v>
      </c>
      <c r="D236" s="7">
        <v>300</v>
      </c>
      <c r="E236" s="7">
        <v>300</v>
      </c>
      <c r="F236" s="7">
        <v>300</v>
      </c>
      <c r="G236" s="7">
        <v>250</v>
      </c>
      <c r="H236" s="7">
        <v>250</v>
      </c>
      <c r="I236" s="7">
        <v>250</v>
      </c>
      <c r="J236" s="1"/>
      <c r="K236" s="1"/>
      <c r="L236" s="1"/>
    </row>
    <row r="237" spans="1:12" ht="15.75" customHeight="1" x14ac:dyDescent="0.25">
      <c r="A237" s="23"/>
      <c r="B237" s="25"/>
      <c r="C237" s="2" t="s">
        <v>8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1"/>
      <c r="K237" s="1"/>
      <c r="L237" s="1"/>
    </row>
    <row r="238" spans="1:12" ht="16.5" customHeight="1" x14ac:dyDescent="0.25">
      <c r="A238" s="23"/>
      <c r="B238" s="25"/>
      <c r="C238" s="2" t="s">
        <v>9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1"/>
      <c r="K238" s="6"/>
      <c r="L238" s="1"/>
    </row>
    <row r="239" spans="1:12" ht="20.25" customHeight="1" x14ac:dyDescent="0.25">
      <c r="A239" s="23"/>
      <c r="B239" s="25"/>
      <c r="C239" s="2" t="s">
        <v>10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1"/>
      <c r="K239" s="1"/>
      <c r="L239" s="1"/>
    </row>
    <row r="240" spans="1:12" x14ac:dyDescent="0.25">
      <c r="A240" s="23"/>
      <c r="B240" s="25"/>
      <c r="C240" s="2" t="s">
        <v>11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1"/>
      <c r="K240" s="1"/>
      <c r="L240" s="1"/>
    </row>
    <row r="241" spans="1:12" ht="39.75" customHeight="1" x14ac:dyDescent="0.25">
      <c r="A241" s="23"/>
      <c r="B241" s="26"/>
      <c r="C241" s="2" t="s">
        <v>12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1"/>
      <c r="K241" s="1"/>
      <c r="L241" s="1"/>
    </row>
    <row r="242" spans="1:12" ht="15.75" customHeight="1" x14ac:dyDescent="0.25">
      <c r="A242" s="23" t="s">
        <v>75</v>
      </c>
      <c r="B242" s="24" t="s">
        <v>76</v>
      </c>
      <c r="C242" s="5" t="s">
        <v>6</v>
      </c>
      <c r="D242" s="13">
        <f>SUM(D243:D248)</f>
        <v>0</v>
      </c>
      <c r="E242" s="13">
        <f t="shared" ref="E242:I242" si="126">SUM(E243:E248)</f>
        <v>0</v>
      </c>
      <c r="F242" s="13">
        <f t="shared" si="126"/>
        <v>0</v>
      </c>
      <c r="G242" s="13">
        <f t="shared" si="126"/>
        <v>0</v>
      </c>
      <c r="H242" s="13">
        <f t="shared" si="126"/>
        <v>0</v>
      </c>
      <c r="I242" s="13">
        <f t="shared" si="126"/>
        <v>0</v>
      </c>
      <c r="J242" s="1"/>
      <c r="K242" s="1"/>
      <c r="L242" s="1"/>
    </row>
    <row r="243" spans="1:12" x14ac:dyDescent="0.25">
      <c r="A243" s="23"/>
      <c r="B243" s="25"/>
      <c r="C243" s="2" t="s">
        <v>7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1"/>
      <c r="K243" s="1"/>
      <c r="L243" s="1"/>
    </row>
    <row r="244" spans="1:12" ht="15.75" customHeight="1" x14ac:dyDescent="0.25">
      <c r="A244" s="23"/>
      <c r="B244" s="25"/>
      <c r="C244" s="2" t="s">
        <v>8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1"/>
      <c r="K244" s="1"/>
      <c r="L244" s="1"/>
    </row>
    <row r="245" spans="1:12" ht="16.5" customHeight="1" x14ac:dyDescent="0.25">
      <c r="A245" s="23"/>
      <c r="B245" s="25"/>
      <c r="C245" s="2" t="s">
        <v>9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1"/>
      <c r="K245" s="10"/>
      <c r="L245" s="1"/>
    </row>
    <row r="246" spans="1:12" ht="20.25" customHeight="1" x14ac:dyDescent="0.25">
      <c r="A246" s="23"/>
      <c r="B246" s="25"/>
      <c r="C246" s="2" t="s">
        <v>10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1"/>
      <c r="K246" s="1"/>
      <c r="L246" s="1"/>
    </row>
    <row r="247" spans="1:12" x14ac:dyDescent="0.25">
      <c r="A247" s="23"/>
      <c r="B247" s="25"/>
      <c r="C247" s="2" t="s">
        <v>11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1"/>
      <c r="K247" s="1"/>
      <c r="L247" s="1"/>
    </row>
    <row r="248" spans="1:12" ht="39.75" customHeight="1" x14ac:dyDescent="0.25">
      <c r="A248" s="23"/>
      <c r="B248" s="26"/>
      <c r="C248" s="2" t="s">
        <v>12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1"/>
      <c r="K248" s="1"/>
      <c r="L248" s="1"/>
    </row>
    <row r="249" spans="1:12" ht="15.75" customHeight="1" x14ac:dyDescent="0.25">
      <c r="A249" s="23" t="s">
        <v>77</v>
      </c>
      <c r="B249" s="24" t="s">
        <v>78</v>
      </c>
      <c r="C249" s="5" t="s">
        <v>6</v>
      </c>
      <c r="D249" s="13">
        <f>SUM(D250:D255)</f>
        <v>0</v>
      </c>
      <c r="E249" s="13">
        <f t="shared" ref="E249:I249" si="127">SUM(E250:E255)</f>
        <v>0</v>
      </c>
      <c r="F249" s="13">
        <f t="shared" si="127"/>
        <v>0</v>
      </c>
      <c r="G249" s="13">
        <f t="shared" si="127"/>
        <v>0</v>
      </c>
      <c r="H249" s="13">
        <f t="shared" si="127"/>
        <v>0</v>
      </c>
      <c r="I249" s="13">
        <f t="shared" si="127"/>
        <v>0</v>
      </c>
      <c r="J249" s="1"/>
      <c r="K249" s="1"/>
      <c r="L249" s="1"/>
    </row>
    <row r="250" spans="1:12" x14ac:dyDescent="0.25">
      <c r="A250" s="23"/>
      <c r="B250" s="25"/>
      <c r="C250" s="2" t="s">
        <v>7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1"/>
      <c r="K250" s="1"/>
      <c r="L250" s="1"/>
    </row>
    <row r="251" spans="1:12" ht="15.75" customHeight="1" x14ac:dyDescent="0.25">
      <c r="A251" s="23"/>
      <c r="B251" s="25"/>
      <c r="C251" s="2" t="s">
        <v>8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1"/>
      <c r="K251" s="6"/>
      <c r="L251" s="1"/>
    </row>
    <row r="252" spans="1:12" ht="16.5" customHeight="1" x14ac:dyDescent="0.25">
      <c r="A252" s="23"/>
      <c r="B252" s="25"/>
      <c r="C252" s="2" t="s">
        <v>9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1"/>
      <c r="K252" s="10"/>
      <c r="L252" s="1"/>
    </row>
    <row r="253" spans="1:12" ht="20.25" customHeight="1" x14ac:dyDescent="0.25">
      <c r="A253" s="23"/>
      <c r="B253" s="25"/>
      <c r="C253" s="2" t="s">
        <v>10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1"/>
      <c r="K253" s="1"/>
      <c r="L253" s="1"/>
    </row>
    <row r="254" spans="1:12" x14ac:dyDescent="0.25">
      <c r="A254" s="23"/>
      <c r="B254" s="25"/>
      <c r="C254" s="2" t="s">
        <v>11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1"/>
      <c r="K254" s="1"/>
      <c r="L254" s="1"/>
    </row>
    <row r="255" spans="1:12" ht="39.75" customHeight="1" x14ac:dyDescent="0.25">
      <c r="A255" s="23"/>
      <c r="B255" s="26"/>
      <c r="C255" s="2" t="s">
        <v>12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1"/>
      <c r="K255" s="1"/>
      <c r="L255" s="1"/>
    </row>
    <row r="256" spans="1:12" ht="15.75" customHeight="1" x14ac:dyDescent="0.25">
      <c r="A256" s="23" t="s">
        <v>79</v>
      </c>
      <c r="B256" s="24" t="s">
        <v>80</v>
      </c>
      <c r="C256" s="5" t="s">
        <v>6</v>
      </c>
      <c r="D256" s="13">
        <f>SUM(D257:D262)</f>
        <v>0</v>
      </c>
      <c r="E256" s="13">
        <f t="shared" ref="E256:I256" si="128">SUM(E257:E262)</f>
        <v>0</v>
      </c>
      <c r="F256" s="13">
        <f t="shared" si="128"/>
        <v>0</v>
      </c>
      <c r="G256" s="13">
        <f t="shared" si="128"/>
        <v>0</v>
      </c>
      <c r="H256" s="13">
        <f t="shared" si="128"/>
        <v>0</v>
      </c>
      <c r="I256" s="13">
        <f t="shared" si="128"/>
        <v>0</v>
      </c>
      <c r="J256" s="1"/>
      <c r="K256" s="1"/>
      <c r="L256" s="1"/>
    </row>
    <row r="257" spans="1:12" x14ac:dyDescent="0.25">
      <c r="A257" s="23"/>
      <c r="B257" s="25"/>
      <c r="C257" s="2" t="s">
        <v>7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1"/>
      <c r="K257" s="1"/>
      <c r="L257" s="1"/>
    </row>
    <row r="258" spans="1:12" ht="15.75" customHeight="1" x14ac:dyDescent="0.25">
      <c r="A258" s="23"/>
      <c r="B258" s="25"/>
      <c r="C258" s="2" t="s">
        <v>8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1"/>
      <c r="K258" s="1"/>
      <c r="L258" s="1"/>
    </row>
    <row r="259" spans="1:12" ht="16.5" customHeight="1" x14ac:dyDescent="0.25">
      <c r="A259" s="23"/>
      <c r="B259" s="25"/>
      <c r="C259" s="2" t="s">
        <v>9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1"/>
      <c r="K259" s="10"/>
      <c r="L259" s="1"/>
    </row>
    <row r="260" spans="1:12" ht="20.25" customHeight="1" x14ac:dyDescent="0.25">
      <c r="A260" s="23"/>
      <c r="B260" s="25"/>
      <c r="C260" s="2" t="s">
        <v>10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1"/>
      <c r="K260" s="1"/>
      <c r="L260" s="1"/>
    </row>
    <row r="261" spans="1:12" x14ac:dyDescent="0.25">
      <c r="A261" s="23"/>
      <c r="B261" s="25"/>
      <c r="C261" s="2" t="s">
        <v>11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1"/>
      <c r="K261" s="1"/>
      <c r="L261" s="1"/>
    </row>
    <row r="262" spans="1:12" ht="39.75" customHeight="1" x14ac:dyDescent="0.25">
      <c r="A262" s="23"/>
      <c r="B262" s="26"/>
      <c r="C262" s="2" t="s">
        <v>12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1"/>
      <c r="K262" s="1"/>
      <c r="L262" s="1"/>
    </row>
    <row r="263" spans="1:12" ht="15.75" customHeight="1" x14ac:dyDescent="0.25">
      <c r="A263" s="23" t="s">
        <v>81</v>
      </c>
      <c r="B263" s="24" t="s">
        <v>82</v>
      </c>
      <c r="C263" s="5" t="s">
        <v>6</v>
      </c>
      <c r="D263" s="13">
        <f>SUM(D264:D269)</f>
        <v>0</v>
      </c>
      <c r="E263" s="13">
        <f t="shared" ref="E263:I263" si="129">SUM(E264:E269)</f>
        <v>0</v>
      </c>
      <c r="F263" s="13">
        <f t="shared" si="129"/>
        <v>0</v>
      </c>
      <c r="G263" s="13">
        <f t="shared" si="129"/>
        <v>0</v>
      </c>
      <c r="H263" s="13">
        <f t="shared" si="129"/>
        <v>0</v>
      </c>
      <c r="I263" s="13">
        <f t="shared" si="129"/>
        <v>0</v>
      </c>
      <c r="J263" s="1"/>
      <c r="K263" s="1"/>
      <c r="L263" s="1"/>
    </row>
    <row r="264" spans="1:12" x14ac:dyDescent="0.25">
      <c r="A264" s="23"/>
      <c r="B264" s="25"/>
      <c r="C264" s="2" t="s">
        <v>7</v>
      </c>
      <c r="D264" s="7">
        <f>D271+D278+D285</f>
        <v>0</v>
      </c>
      <c r="E264" s="7">
        <f t="shared" ref="E264:I264" si="130">E271+E278+E285</f>
        <v>0</v>
      </c>
      <c r="F264" s="7">
        <f t="shared" si="130"/>
        <v>0</v>
      </c>
      <c r="G264" s="7">
        <f t="shared" si="130"/>
        <v>0</v>
      </c>
      <c r="H264" s="7">
        <f t="shared" si="130"/>
        <v>0</v>
      </c>
      <c r="I264" s="7">
        <f t="shared" si="130"/>
        <v>0</v>
      </c>
      <c r="J264" s="1"/>
      <c r="K264" s="1"/>
      <c r="L264" s="1"/>
    </row>
    <row r="265" spans="1:12" ht="15.75" customHeight="1" x14ac:dyDescent="0.25">
      <c r="A265" s="23"/>
      <c r="B265" s="25"/>
      <c r="C265" s="2" t="s">
        <v>8</v>
      </c>
      <c r="D265" s="7">
        <f t="shared" ref="D265:I269" si="131">D272+D279+D286</f>
        <v>0</v>
      </c>
      <c r="E265" s="7">
        <f t="shared" si="131"/>
        <v>0</v>
      </c>
      <c r="F265" s="7">
        <f t="shared" si="131"/>
        <v>0</v>
      </c>
      <c r="G265" s="7">
        <f t="shared" si="131"/>
        <v>0</v>
      </c>
      <c r="H265" s="7">
        <f t="shared" si="131"/>
        <v>0</v>
      </c>
      <c r="I265" s="7">
        <f t="shared" si="131"/>
        <v>0</v>
      </c>
      <c r="J265" s="1"/>
      <c r="K265" s="1"/>
      <c r="L265" s="1"/>
    </row>
    <row r="266" spans="1:12" ht="16.5" customHeight="1" x14ac:dyDescent="0.25">
      <c r="A266" s="23"/>
      <c r="B266" s="25"/>
      <c r="C266" s="2" t="s">
        <v>9</v>
      </c>
      <c r="D266" s="7">
        <f t="shared" si="131"/>
        <v>0</v>
      </c>
      <c r="E266" s="7">
        <f t="shared" si="131"/>
        <v>0</v>
      </c>
      <c r="F266" s="7">
        <f t="shared" si="131"/>
        <v>0</v>
      </c>
      <c r="G266" s="7">
        <f t="shared" si="131"/>
        <v>0</v>
      </c>
      <c r="H266" s="7">
        <f t="shared" si="131"/>
        <v>0</v>
      </c>
      <c r="I266" s="7">
        <f t="shared" si="131"/>
        <v>0</v>
      </c>
      <c r="J266" s="1"/>
      <c r="K266" s="10"/>
      <c r="L266" s="1"/>
    </row>
    <row r="267" spans="1:12" ht="20.25" customHeight="1" x14ac:dyDescent="0.25">
      <c r="A267" s="23"/>
      <c r="B267" s="25"/>
      <c r="C267" s="2" t="s">
        <v>10</v>
      </c>
      <c r="D267" s="7">
        <f t="shared" si="131"/>
        <v>0</v>
      </c>
      <c r="E267" s="7">
        <f t="shared" si="131"/>
        <v>0</v>
      </c>
      <c r="F267" s="7">
        <f t="shared" si="131"/>
        <v>0</v>
      </c>
      <c r="G267" s="7">
        <f t="shared" si="131"/>
        <v>0</v>
      </c>
      <c r="H267" s="7">
        <f t="shared" si="131"/>
        <v>0</v>
      </c>
      <c r="I267" s="7">
        <f t="shared" si="131"/>
        <v>0</v>
      </c>
      <c r="J267" s="1"/>
      <c r="K267" s="1"/>
      <c r="L267" s="1"/>
    </row>
    <row r="268" spans="1:12" x14ac:dyDescent="0.25">
      <c r="A268" s="23"/>
      <c r="B268" s="25"/>
      <c r="C268" s="2" t="s">
        <v>11</v>
      </c>
      <c r="D268" s="7">
        <f t="shared" si="131"/>
        <v>0</v>
      </c>
      <c r="E268" s="7">
        <f t="shared" si="131"/>
        <v>0</v>
      </c>
      <c r="F268" s="7">
        <f t="shared" si="131"/>
        <v>0</v>
      </c>
      <c r="G268" s="7">
        <f t="shared" si="131"/>
        <v>0</v>
      </c>
      <c r="H268" s="7">
        <f t="shared" si="131"/>
        <v>0</v>
      </c>
      <c r="I268" s="7">
        <f t="shared" si="131"/>
        <v>0</v>
      </c>
      <c r="J268" s="1"/>
      <c r="K268" s="1"/>
      <c r="L268" s="1"/>
    </row>
    <row r="269" spans="1:12" ht="39.75" customHeight="1" x14ac:dyDescent="0.25">
      <c r="A269" s="23"/>
      <c r="B269" s="26"/>
      <c r="C269" s="2" t="s">
        <v>12</v>
      </c>
      <c r="D269" s="7">
        <f t="shared" si="131"/>
        <v>0</v>
      </c>
      <c r="E269" s="7">
        <f t="shared" si="131"/>
        <v>0</v>
      </c>
      <c r="F269" s="7">
        <f t="shared" si="131"/>
        <v>0</v>
      </c>
      <c r="G269" s="7">
        <f t="shared" si="131"/>
        <v>0</v>
      </c>
      <c r="H269" s="7">
        <f t="shared" si="131"/>
        <v>0</v>
      </c>
      <c r="I269" s="7">
        <f t="shared" si="131"/>
        <v>0</v>
      </c>
      <c r="J269" s="1"/>
      <c r="K269" s="1"/>
      <c r="L269" s="1"/>
    </row>
    <row r="270" spans="1:12" ht="15.75" customHeight="1" x14ac:dyDescent="0.25">
      <c r="A270" s="23" t="s">
        <v>83</v>
      </c>
      <c r="B270" s="24" t="s">
        <v>84</v>
      </c>
      <c r="C270" s="5" t="s">
        <v>6</v>
      </c>
      <c r="D270" s="13">
        <f>SUM(D271:D276)</f>
        <v>0</v>
      </c>
      <c r="E270" s="13">
        <f t="shared" ref="E270:I270" si="132">SUM(E271:E276)</f>
        <v>0</v>
      </c>
      <c r="F270" s="13">
        <f t="shared" si="132"/>
        <v>0</v>
      </c>
      <c r="G270" s="13">
        <f t="shared" si="132"/>
        <v>0</v>
      </c>
      <c r="H270" s="13">
        <f t="shared" si="132"/>
        <v>0</v>
      </c>
      <c r="I270" s="13">
        <f t="shared" si="132"/>
        <v>0</v>
      </c>
      <c r="J270" s="1"/>
      <c r="K270" s="1"/>
      <c r="L270" s="1"/>
    </row>
    <row r="271" spans="1:12" x14ac:dyDescent="0.25">
      <c r="A271" s="23"/>
      <c r="B271" s="25"/>
      <c r="C271" s="2" t="s">
        <v>7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1"/>
      <c r="K271" s="1"/>
      <c r="L271" s="1"/>
    </row>
    <row r="272" spans="1:12" ht="15.75" customHeight="1" x14ac:dyDescent="0.25">
      <c r="A272" s="23"/>
      <c r="B272" s="25"/>
      <c r="C272" s="2" t="s">
        <v>8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1"/>
      <c r="K272" s="6"/>
      <c r="L272" s="1"/>
    </row>
    <row r="273" spans="1:12" ht="16.5" customHeight="1" x14ac:dyDescent="0.25">
      <c r="A273" s="23"/>
      <c r="B273" s="25"/>
      <c r="C273" s="2" t="s">
        <v>9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1"/>
      <c r="K273" s="6"/>
      <c r="L273" s="1"/>
    </row>
    <row r="274" spans="1:12" ht="20.25" customHeight="1" x14ac:dyDescent="0.25">
      <c r="A274" s="23"/>
      <c r="B274" s="25"/>
      <c r="C274" s="2" t="s">
        <v>10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1"/>
      <c r="K274" s="1"/>
      <c r="L274" s="1"/>
    </row>
    <row r="275" spans="1:12" x14ac:dyDescent="0.25">
      <c r="A275" s="23"/>
      <c r="B275" s="25"/>
      <c r="C275" s="2" t="s">
        <v>11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1"/>
      <c r="K275" s="1"/>
      <c r="L275" s="1"/>
    </row>
    <row r="276" spans="1:12" ht="58.5" customHeight="1" x14ac:dyDescent="0.25">
      <c r="A276" s="23"/>
      <c r="B276" s="26"/>
      <c r="C276" s="2" t="s">
        <v>12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1"/>
      <c r="K276" s="1"/>
      <c r="L276" s="1"/>
    </row>
    <row r="277" spans="1:12" ht="15.75" customHeight="1" x14ac:dyDescent="0.25">
      <c r="A277" s="23" t="s">
        <v>85</v>
      </c>
      <c r="B277" s="24" t="s">
        <v>86</v>
      </c>
      <c r="C277" s="5" t="s">
        <v>6</v>
      </c>
      <c r="D277" s="13">
        <f>SUM(D278:D283)</f>
        <v>0</v>
      </c>
      <c r="E277" s="13">
        <f t="shared" ref="E277:I277" si="133">SUM(E278:E283)</f>
        <v>0</v>
      </c>
      <c r="F277" s="13">
        <f t="shared" si="133"/>
        <v>0</v>
      </c>
      <c r="G277" s="13">
        <f t="shared" si="133"/>
        <v>0</v>
      </c>
      <c r="H277" s="13">
        <f t="shared" si="133"/>
        <v>0</v>
      </c>
      <c r="I277" s="13">
        <f t="shared" si="133"/>
        <v>0</v>
      </c>
      <c r="J277" s="1"/>
      <c r="K277" s="1"/>
      <c r="L277" s="1"/>
    </row>
    <row r="278" spans="1:12" x14ac:dyDescent="0.25">
      <c r="A278" s="23"/>
      <c r="B278" s="25"/>
      <c r="C278" s="2" t="s">
        <v>7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1"/>
      <c r="K278" s="1"/>
      <c r="L278" s="1"/>
    </row>
    <row r="279" spans="1:12" ht="15.75" customHeight="1" x14ac:dyDescent="0.25">
      <c r="A279" s="23"/>
      <c r="B279" s="25"/>
      <c r="C279" s="2" t="s">
        <v>8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1"/>
      <c r="K279" s="1"/>
      <c r="L279" s="1"/>
    </row>
    <row r="280" spans="1:12" ht="16.5" customHeight="1" x14ac:dyDescent="0.25">
      <c r="A280" s="23"/>
      <c r="B280" s="25"/>
      <c r="C280" s="2" t="s">
        <v>9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1"/>
      <c r="K280" s="6"/>
      <c r="L280" s="1"/>
    </row>
    <row r="281" spans="1:12" ht="20.25" customHeight="1" x14ac:dyDescent="0.25">
      <c r="A281" s="23"/>
      <c r="B281" s="25"/>
      <c r="C281" s="2" t="s">
        <v>10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1"/>
      <c r="K281" s="1"/>
      <c r="L281" s="1"/>
    </row>
    <row r="282" spans="1:12" x14ac:dyDescent="0.25">
      <c r="A282" s="23"/>
      <c r="B282" s="25"/>
      <c r="C282" s="2" t="s">
        <v>11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1"/>
      <c r="K282" s="1"/>
      <c r="L282" s="1"/>
    </row>
    <row r="283" spans="1:12" ht="39.75" customHeight="1" x14ac:dyDescent="0.25">
      <c r="A283" s="23"/>
      <c r="B283" s="26"/>
      <c r="C283" s="2" t="s">
        <v>12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1"/>
      <c r="K283" s="1"/>
      <c r="L283" s="1"/>
    </row>
    <row r="284" spans="1:12" ht="15.75" customHeight="1" x14ac:dyDescent="0.25">
      <c r="A284" s="23" t="s">
        <v>87</v>
      </c>
      <c r="B284" s="24" t="s">
        <v>88</v>
      </c>
      <c r="C284" s="5" t="s">
        <v>6</v>
      </c>
      <c r="D284" s="13">
        <f>SUM(D285:D290)</f>
        <v>0</v>
      </c>
      <c r="E284" s="13">
        <f t="shared" ref="E284:I284" si="134">SUM(E285:E290)</f>
        <v>0</v>
      </c>
      <c r="F284" s="13">
        <f t="shared" si="134"/>
        <v>0</v>
      </c>
      <c r="G284" s="13">
        <f t="shared" si="134"/>
        <v>0</v>
      </c>
      <c r="H284" s="13">
        <f t="shared" si="134"/>
        <v>0</v>
      </c>
      <c r="I284" s="13">
        <f t="shared" si="134"/>
        <v>0</v>
      </c>
      <c r="J284" s="1"/>
      <c r="K284" s="1"/>
      <c r="L284" s="1"/>
    </row>
    <row r="285" spans="1:12" x14ac:dyDescent="0.25">
      <c r="A285" s="23"/>
      <c r="B285" s="25"/>
      <c r="C285" s="2" t="s">
        <v>7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1"/>
      <c r="K285" s="1"/>
      <c r="L285" s="1"/>
    </row>
    <row r="286" spans="1:12" ht="15.75" customHeight="1" x14ac:dyDescent="0.25">
      <c r="A286" s="23"/>
      <c r="B286" s="25"/>
      <c r="C286" s="2" t="s">
        <v>8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1"/>
      <c r="K286" s="1"/>
      <c r="L286" s="1"/>
    </row>
    <row r="287" spans="1:12" ht="16.5" customHeight="1" x14ac:dyDescent="0.25">
      <c r="A287" s="23"/>
      <c r="B287" s="25"/>
      <c r="C287" s="2" t="s">
        <v>9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1"/>
      <c r="K287" s="6"/>
      <c r="L287" s="1"/>
    </row>
    <row r="288" spans="1:12" ht="20.25" customHeight="1" x14ac:dyDescent="0.25">
      <c r="A288" s="23"/>
      <c r="B288" s="25"/>
      <c r="C288" s="2" t="s">
        <v>10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1"/>
      <c r="K288" s="1"/>
      <c r="L288" s="1"/>
    </row>
    <row r="289" spans="1:12" x14ac:dyDescent="0.25">
      <c r="A289" s="23"/>
      <c r="B289" s="25"/>
      <c r="C289" s="2" t="s">
        <v>11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1"/>
      <c r="K289" s="1"/>
      <c r="L289" s="1"/>
    </row>
    <row r="290" spans="1:12" ht="39.75" customHeight="1" x14ac:dyDescent="0.25">
      <c r="A290" s="23"/>
      <c r="B290" s="26"/>
      <c r="C290" s="2" t="s">
        <v>12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1"/>
      <c r="K290" s="1"/>
      <c r="L290" s="1"/>
    </row>
    <row r="291" spans="1:12" ht="15.75" customHeight="1" x14ac:dyDescent="0.25">
      <c r="A291" s="23" t="s">
        <v>89</v>
      </c>
      <c r="B291" s="24" t="s">
        <v>90</v>
      </c>
      <c r="C291" s="5" t="s">
        <v>6</v>
      </c>
      <c r="D291" s="13">
        <f>SUM(D292:D297)</f>
        <v>0</v>
      </c>
      <c r="E291" s="13">
        <f t="shared" ref="E291:I291" si="135">SUM(E292:E297)</f>
        <v>0</v>
      </c>
      <c r="F291" s="13">
        <f t="shared" si="135"/>
        <v>0</v>
      </c>
      <c r="G291" s="13">
        <f t="shared" si="135"/>
        <v>0</v>
      </c>
      <c r="H291" s="13">
        <f t="shared" si="135"/>
        <v>0</v>
      </c>
      <c r="I291" s="13">
        <f t="shared" si="135"/>
        <v>0</v>
      </c>
      <c r="J291" s="1"/>
      <c r="K291" s="1"/>
      <c r="L291" s="1"/>
    </row>
    <row r="292" spans="1:12" x14ac:dyDescent="0.25">
      <c r="A292" s="23"/>
      <c r="B292" s="25"/>
      <c r="C292" s="2" t="s">
        <v>7</v>
      </c>
      <c r="D292" s="7">
        <f>D299</f>
        <v>0</v>
      </c>
      <c r="E292" s="7">
        <f t="shared" ref="E292:I292" si="136">E299</f>
        <v>0</v>
      </c>
      <c r="F292" s="7">
        <f t="shared" si="136"/>
        <v>0</v>
      </c>
      <c r="G292" s="7">
        <f t="shared" si="136"/>
        <v>0</v>
      </c>
      <c r="H292" s="7">
        <f t="shared" si="136"/>
        <v>0</v>
      </c>
      <c r="I292" s="7">
        <f t="shared" si="136"/>
        <v>0</v>
      </c>
      <c r="J292" s="1"/>
      <c r="K292" s="1"/>
      <c r="L292" s="1"/>
    </row>
    <row r="293" spans="1:12" ht="15.75" customHeight="1" x14ac:dyDescent="0.25">
      <c r="A293" s="23"/>
      <c r="B293" s="25"/>
      <c r="C293" s="2" t="s">
        <v>8</v>
      </c>
      <c r="D293" s="7">
        <f t="shared" ref="D293:I297" si="137">D300</f>
        <v>0</v>
      </c>
      <c r="E293" s="7">
        <f t="shared" si="137"/>
        <v>0</v>
      </c>
      <c r="F293" s="7">
        <f t="shared" si="137"/>
        <v>0</v>
      </c>
      <c r="G293" s="7">
        <f t="shared" si="137"/>
        <v>0</v>
      </c>
      <c r="H293" s="7">
        <f t="shared" si="137"/>
        <v>0</v>
      </c>
      <c r="I293" s="7">
        <f t="shared" si="137"/>
        <v>0</v>
      </c>
      <c r="J293" s="1"/>
      <c r="K293" s="6"/>
      <c r="L293" s="1"/>
    </row>
    <row r="294" spans="1:12" ht="16.5" customHeight="1" x14ac:dyDescent="0.25">
      <c r="A294" s="23"/>
      <c r="B294" s="25"/>
      <c r="C294" s="2" t="s">
        <v>9</v>
      </c>
      <c r="D294" s="7">
        <f t="shared" si="137"/>
        <v>0</v>
      </c>
      <c r="E294" s="7">
        <f t="shared" si="137"/>
        <v>0</v>
      </c>
      <c r="F294" s="7">
        <f t="shared" si="137"/>
        <v>0</v>
      </c>
      <c r="G294" s="7">
        <f t="shared" si="137"/>
        <v>0</v>
      </c>
      <c r="H294" s="7">
        <f t="shared" si="137"/>
        <v>0</v>
      </c>
      <c r="I294" s="7">
        <f t="shared" si="137"/>
        <v>0</v>
      </c>
      <c r="J294" s="1"/>
      <c r="K294" s="10"/>
      <c r="L294" s="1"/>
    </row>
    <row r="295" spans="1:12" ht="20.25" customHeight="1" x14ac:dyDescent="0.25">
      <c r="A295" s="23"/>
      <c r="B295" s="25"/>
      <c r="C295" s="2" t="s">
        <v>10</v>
      </c>
      <c r="D295" s="7">
        <f t="shared" si="137"/>
        <v>0</v>
      </c>
      <c r="E295" s="7">
        <f t="shared" si="137"/>
        <v>0</v>
      </c>
      <c r="F295" s="7">
        <f t="shared" si="137"/>
        <v>0</v>
      </c>
      <c r="G295" s="7">
        <f t="shared" si="137"/>
        <v>0</v>
      </c>
      <c r="H295" s="7">
        <f t="shared" si="137"/>
        <v>0</v>
      </c>
      <c r="I295" s="7">
        <f t="shared" si="137"/>
        <v>0</v>
      </c>
      <c r="J295" s="1"/>
      <c r="K295" s="1"/>
      <c r="L295" s="1"/>
    </row>
    <row r="296" spans="1:12" x14ac:dyDescent="0.25">
      <c r="A296" s="23"/>
      <c r="B296" s="25"/>
      <c r="C296" s="2" t="s">
        <v>11</v>
      </c>
      <c r="D296" s="7">
        <f t="shared" si="137"/>
        <v>0</v>
      </c>
      <c r="E296" s="7">
        <f t="shared" si="137"/>
        <v>0</v>
      </c>
      <c r="F296" s="7">
        <f t="shared" si="137"/>
        <v>0</v>
      </c>
      <c r="G296" s="7">
        <f t="shared" si="137"/>
        <v>0</v>
      </c>
      <c r="H296" s="7">
        <f t="shared" si="137"/>
        <v>0</v>
      </c>
      <c r="I296" s="7">
        <f t="shared" si="137"/>
        <v>0</v>
      </c>
      <c r="J296" s="1"/>
      <c r="K296" s="1"/>
      <c r="L296" s="1"/>
    </row>
    <row r="297" spans="1:12" ht="39.75" customHeight="1" x14ac:dyDescent="0.25">
      <c r="A297" s="23"/>
      <c r="B297" s="26"/>
      <c r="C297" s="2" t="s">
        <v>12</v>
      </c>
      <c r="D297" s="7">
        <f t="shared" si="137"/>
        <v>0</v>
      </c>
      <c r="E297" s="7">
        <f t="shared" si="137"/>
        <v>0</v>
      </c>
      <c r="F297" s="7">
        <f t="shared" si="137"/>
        <v>0</v>
      </c>
      <c r="G297" s="7">
        <f t="shared" si="137"/>
        <v>0</v>
      </c>
      <c r="H297" s="7">
        <f t="shared" si="137"/>
        <v>0</v>
      </c>
      <c r="I297" s="7">
        <f t="shared" si="137"/>
        <v>0</v>
      </c>
      <c r="J297" s="1"/>
      <c r="K297" s="1"/>
      <c r="L297" s="1"/>
    </row>
    <row r="298" spans="1:12" ht="15.75" customHeight="1" x14ac:dyDescent="0.25">
      <c r="A298" s="23" t="s">
        <v>91</v>
      </c>
      <c r="B298" s="24" t="s">
        <v>92</v>
      </c>
      <c r="C298" s="5" t="s">
        <v>6</v>
      </c>
      <c r="D298" s="13">
        <f>SUM(D299:D304)</f>
        <v>0</v>
      </c>
      <c r="E298" s="13">
        <f t="shared" ref="E298:I298" si="138">SUM(E299:E304)</f>
        <v>0</v>
      </c>
      <c r="F298" s="13">
        <f t="shared" si="138"/>
        <v>0</v>
      </c>
      <c r="G298" s="13">
        <f t="shared" si="138"/>
        <v>0</v>
      </c>
      <c r="H298" s="13">
        <f t="shared" si="138"/>
        <v>0</v>
      </c>
      <c r="I298" s="13">
        <f t="shared" si="138"/>
        <v>0</v>
      </c>
      <c r="J298" s="1"/>
      <c r="K298" s="1"/>
      <c r="L298" s="1"/>
    </row>
    <row r="299" spans="1:12" x14ac:dyDescent="0.25">
      <c r="A299" s="23"/>
      <c r="B299" s="25"/>
      <c r="C299" s="2" t="s">
        <v>7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1"/>
      <c r="K299" s="1"/>
      <c r="L299" s="1"/>
    </row>
    <row r="300" spans="1:12" ht="15.75" customHeight="1" x14ac:dyDescent="0.25">
      <c r="A300" s="23"/>
      <c r="B300" s="25"/>
      <c r="C300" s="2" t="s">
        <v>8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1"/>
      <c r="K300" s="6"/>
      <c r="L300" s="1"/>
    </row>
    <row r="301" spans="1:12" ht="16.5" customHeight="1" x14ac:dyDescent="0.25">
      <c r="A301" s="23"/>
      <c r="B301" s="25"/>
      <c r="C301" s="2" t="s">
        <v>9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1"/>
      <c r="K301" s="10"/>
      <c r="L301" s="1"/>
    </row>
    <row r="302" spans="1:12" ht="20.25" customHeight="1" x14ac:dyDescent="0.25">
      <c r="A302" s="23"/>
      <c r="B302" s="25"/>
      <c r="C302" s="2" t="s">
        <v>10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1"/>
      <c r="K302" s="1"/>
      <c r="L302" s="1"/>
    </row>
    <row r="303" spans="1:12" x14ac:dyDescent="0.25">
      <c r="A303" s="23"/>
      <c r="B303" s="25"/>
      <c r="C303" s="2" t="s">
        <v>11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1"/>
      <c r="K303" s="1"/>
      <c r="L303" s="1"/>
    </row>
    <row r="304" spans="1:12" ht="39.75" customHeight="1" x14ac:dyDescent="0.25">
      <c r="A304" s="23"/>
      <c r="B304" s="26"/>
      <c r="C304" s="2" t="s">
        <v>12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1"/>
      <c r="K304" s="1"/>
      <c r="L304" s="1"/>
    </row>
    <row r="305" spans="1:12" ht="15.75" customHeight="1" x14ac:dyDescent="0.25">
      <c r="A305" s="23" t="s">
        <v>93</v>
      </c>
      <c r="B305" s="23" t="s">
        <v>94</v>
      </c>
      <c r="C305" s="5" t="s">
        <v>6</v>
      </c>
      <c r="D305" s="14">
        <f>SUM(D306:D311)</f>
        <v>137995.87899999999</v>
      </c>
      <c r="E305" s="14">
        <f t="shared" ref="E305:I305" si="139">SUM(E306:E311)</f>
        <v>26852.6</v>
      </c>
      <c r="F305" s="14">
        <f t="shared" si="139"/>
        <v>14382.53</v>
      </c>
      <c r="G305" s="14">
        <f t="shared" si="139"/>
        <v>0</v>
      </c>
      <c r="H305" s="14">
        <f t="shared" si="139"/>
        <v>0</v>
      </c>
      <c r="I305" s="14">
        <f t="shared" si="139"/>
        <v>0</v>
      </c>
      <c r="J305" s="1"/>
      <c r="K305" s="1"/>
      <c r="L305" s="1"/>
    </row>
    <row r="306" spans="1:12" x14ac:dyDescent="0.25">
      <c r="A306" s="23"/>
      <c r="B306" s="23"/>
      <c r="C306" s="2" t="s">
        <v>7</v>
      </c>
      <c r="D306" s="4">
        <f t="shared" ref="D306:E311" si="140">D313+D383</f>
        <v>9874.628999999999</v>
      </c>
      <c r="E306" s="4">
        <f t="shared" si="140"/>
        <v>2100.3000000000002</v>
      </c>
      <c r="F306" s="4">
        <f>F313+F390</f>
        <v>1124.9000000000001</v>
      </c>
      <c r="G306" s="4">
        <f t="shared" ref="G306:I311" si="141">G313+G383</f>
        <v>0</v>
      </c>
      <c r="H306" s="4">
        <f t="shared" si="141"/>
        <v>0</v>
      </c>
      <c r="I306" s="4">
        <f t="shared" si="141"/>
        <v>0</v>
      </c>
      <c r="J306" s="1"/>
      <c r="K306" s="1"/>
      <c r="L306" s="1"/>
    </row>
    <row r="307" spans="1:12" ht="15.75" customHeight="1" x14ac:dyDescent="0.25">
      <c r="A307" s="23"/>
      <c r="B307" s="23"/>
      <c r="C307" s="2" t="s">
        <v>8</v>
      </c>
      <c r="D307" s="4">
        <f t="shared" si="140"/>
        <v>49514.85</v>
      </c>
      <c r="E307" s="4">
        <f t="shared" si="140"/>
        <v>8337.2999999999993</v>
      </c>
      <c r="F307" s="4">
        <f t="shared" ref="F307:F311" si="142">F314+F391</f>
        <v>5974.7</v>
      </c>
      <c r="G307" s="4">
        <f t="shared" si="141"/>
        <v>0</v>
      </c>
      <c r="H307" s="4">
        <f t="shared" si="141"/>
        <v>0</v>
      </c>
      <c r="I307" s="4">
        <f t="shared" si="141"/>
        <v>0</v>
      </c>
      <c r="J307" s="1"/>
      <c r="K307" s="11"/>
      <c r="L307" s="1"/>
    </row>
    <row r="308" spans="1:12" ht="16.5" customHeight="1" x14ac:dyDescent="0.25">
      <c r="A308" s="23"/>
      <c r="B308" s="23"/>
      <c r="C308" s="2" t="s">
        <v>9</v>
      </c>
      <c r="D308" s="4">
        <f t="shared" si="140"/>
        <v>78606.399999999994</v>
      </c>
      <c r="E308" s="4">
        <f t="shared" si="140"/>
        <v>16415</v>
      </c>
      <c r="F308" s="4">
        <f t="shared" si="142"/>
        <v>7282.93</v>
      </c>
      <c r="G308" s="4">
        <f t="shared" si="141"/>
        <v>0</v>
      </c>
      <c r="H308" s="4">
        <f t="shared" si="141"/>
        <v>0</v>
      </c>
      <c r="I308" s="4">
        <f t="shared" si="141"/>
        <v>0</v>
      </c>
      <c r="J308" s="1"/>
      <c r="K308" s="1"/>
      <c r="L308" s="1"/>
    </row>
    <row r="309" spans="1:12" ht="20.25" customHeight="1" x14ac:dyDescent="0.25">
      <c r="A309" s="23"/>
      <c r="B309" s="23"/>
      <c r="C309" s="2" t="s">
        <v>10</v>
      </c>
      <c r="D309" s="4">
        <f t="shared" si="140"/>
        <v>0</v>
      </c>
      <c r="E309" s="4">
        <f t="shared" si="140"/>
        <v>0</v>
      </c>
      <c r="F309" s="4">
        <f t="shared" si="142"/>
        <v>0</v>
      </c>
      <c r="G309" s="4">
        <f t="shared" si="141"/>
        <v>0</v>
      </c>
      <c r="H309" s="4">
        <f t="shared" si="141"/>
        <v>0</v>
      </c>
      <c r="I309" s="4">
        <f t="shared" si="141"/>
        <v>0</v>
      </c>
      <c r="J309" s="1"/>
      <c r="K309" s="1"/>
      <c r="L309" s="1"/>
    </row>
    <row r="310" spans="1:12" x14ac:dyDescent="0.25">
      <c r="A310" s="23"/>
      <c r="B310" s="23"/>
      <c r="C310" s="2" t="s">
        <v>11</v>
      </c>
      <c r="D310" s="4">
        <f t="shared" si="140"/>
        <v>0</v>
      </c>
      <c r="E310" s="4">
        <f t="shared" si="140"/>
        <v>0</v>
      </c>
      <c r="F310" s="4">
        <f t="shared" si="142"/>
        <v>0</v>
      </c>
      <c r="G310" s="4">
        <f t="shared" si="141"/>
        <v>0</v>
      </c>
      <c r="H310" s="4">
        <f t="shared" si="141"/>
        <v>0</v>
      </c>
      <c r="I310" s="4">
        <f t="shared" si="141"/>
        <v>0</v>
      </c>
      <c r="J310" s="1"/>
      <c r="K310" s="1"/>
      <c r="L310" s="1"/>
    </row>
    <row r="311" spans="1:12" ht="33" customHeight="1" x14ac:dyDescent="0.25">
      <c r="A311" s="23"/>
      <c r="B311" s="23"/>
      <c r="C311" s="2" t="s">
        <v>12</v>
      </c>
      <c r="D311" s="4">
        <f t="shared" si="140"/>
        <v>0</v>
      </c>
      <c r="E311" s="4">
        <f t="shared" si="140"/>
        <v>0</v>
      </c>
      <c r="F311" s="4">
        <f t="shared" si="142"/>
        <v>0</v>
      </c>
      <c r="G311" s="4">
        <f t="shared" si="141"/>
        <v>0</v>
      </c>
      <c r="H311" s="4">
        <f t="shared" si="141"/>
        <v>0</v>
      </c>
      <c r="I311" s="4">
        <f t="shared" si="141"/>
        <v>0</v>
      </c>
      <c r="J311" s="1"/>
      <c r="K311" s="1"/>
      <c r="L311" s="1"/>
    </row>
    <row r="312" spans="1:12" ht="15.75" customHeight="1" x14ac:dyDescent="0.25">
      <c r="A312" s="23" t="s">
        <v>15</v>
      </c>
      <c r="B312" s="24" t="s">
        <v>95</v>
      </c>
      <c r="C312" s="5" t="s">
        <v>6</v>
      </c>
      <c r="D312" s="13">
        <f>SUM(D313:D318)</f>
        <v>137995.87899999999</v>
      </c>
      <c r="E312" s="13">
        <f t="shared" ref="E312:I312" si="143">SUM(E313:E318)</f>
        <v>26852.6</v>
      </c>
      <c r="F312" s="13">
        <f t="shared" si="143"/>
        <v>14382.53</v>
      </c>
      <c r="G312" s="13">
        <f t="shared" si="143"/>
        <v>0</v>
      </c>
      <c r="H312" s="13">
        <f t="shared" si="143"/>
        <v>0</v>
      </c>
      <c r="I312" s="13">
        <f t="shared" si="143"/>
        <v>0</v>
      </c>
      <c r="J312" s="1"/>
      <c r="K312" s="1"/>
      <c r="L312" s="1"/>
    </row>
    <row r="313" spans="1:12" x14ac:dyDescent="0.25">
      <c r="A313" s="23"/>
      <c r="B313" s="25"/>
      <c r="C313" s="2" t="s">
        <v>7</v>
      </c>
      <c r="D313" s="7">
        <f>D320</f>
        <v>9874.628999999999</v>
      </c>
      <c r="E313" s="7">
        <f t="shared" ref="E313:I313" si="144">E320</f>
        <v>2100.3000000000002</v>
      </c>
      <c r="F313" s="7">
        <f t="shared" si="144"/>
        <v>1124.9000000000001</v>
      </c>
      <c r="G313" s="7">
        <f t="shared" si="144"/>
        <v>0</v>
      </c>
      <c r="H313" s="7">
        <f t="shared" si="144"/>
        <v>0</v>
      </c>
      <c r="I313" s="7">
        <f t="shared" si="144"/>
        <v>0</v>
      </c>
      <c r="J313" s="1"/>
      <c r="K313" s="1"/>
      <c r="L313" s="1"/>
    </row>
    <row r="314" spans="1:12" ht="15.75" customHeight="1" x14ac:dyDescent="0.25">
      <c r="A314" s="23"/>
      <c r="B314" s="25"/>
      <c r="C314" s="2" t="s">
        <v>8</v>
      </c>
      <c r="D314" s="7">
        <f t="shared" ref="D314:I318" si="145">D321</f>
        <v>49514.85</v>
      </c>
      <c r="E314" s="7">
        <f t="shared" si="145"/>
        <v>8337.2999999999993</v>
      </c>
      <c r="F314" s="7">
        <f t="shared" si="145"/>
        <v>5974.7</v>
      </c>
      <c r="G314" s="7">
        <f t="shared" si="145"/>
        <v>0</v>
      </c>
      <c r="H314" s="7">
        <f t="shared" si="145"/>
        <v>0</v>
      </c>
      <c r="I314" s="7">
        <f t="shared" si="145"/>
        <v>0</v>
      </c>
      <c r="J314" s="1"/>
      <c r="K314" s="6"/>
      <c r="L314" s="1"/>
    </row>
    <row r="315" spans="1:12" ht="16.5" customHeight="1" x14ac:dyDescent="0.25">
      <c r="A315" s="23"/>
      <c r="B315" s="25"/>
      <c r="C315" s="2" t="s">
        <v>9</v>
      </c>
      <c r="D315" s="7">
        <f t="shared" si="145"/>
        <v>78606.399999999994</v>
      </c>
      <c r="E315" s="7">
        <f t="shared" si="145"/>
        <v>16415</v>
      </c>
      <c r="F315" s="7">
        <f t="shared" si="145"/>
        <v>7282.93</v>
      </c>
      <c r="G315" s="7">
        <f t="shared" si="145"/>
        <v>0</v>
      </c>
      <c r="H315" s="7">
        <f t="shared" si="145"/>
        <v>0</v>
      </c>
      <c r="I315" s="7">
        <f t="shared" si="145"/>
        <v>0</v>
      </c>
      <c r="J315" s="1"/>
      <c r="K315" s="6"/>
      <c r="L315" s="1"/>
    </row>
    <row r="316" spans="1:12" ht="20.25" customHeight="1" x14ac:dyDescent="0.25">
      <c r="A316" s="23"/>
      <c r="B316" s="25"/>
      <c r="C316" s="2" t="s">
        <v>10</v>
      </c>
      <c r="D316" s="7">
        <f t="shared" si="145"/>
        <v>0</v>
      </c>
      <c r="E316" s="7">
        <f t="shared" si="145"/>
        <v>0</v>
      </c>
      <c r="F316" s="7">
        <f t="shared" si="145"/>
        <v>0</v>
      </c>
      <c r="G316" s="7">
        <f t="shared" si="145"/>
        <v>0</v>
      </c>
      <c r="H316" s="7">
        <f t="shared" si="145"/>
        <v>0</v>
      </c>
      <c r="I316" s="7">
        <f t="shared" si="145"/>
        <v>0</v>
      </c>
      <c r="J316" s="1"/>
      <c r="K316" s="1"/>
      <c r="L316" s="1"/>
    </row>
    <row r="317" spans="1:12" x14ac:dyDescent="0.25">
      <c r="A317" s="23"/>
      <c r="B317" s="25"/>
      <c r="C317" s="2" t="s">
        <v>11</v>
      </c>
      <c r="D317" s="7">
        <f t="shared" si="145"/>
        <v>0</v>
      </c>
      <c r="E317" s="7">
        <f t="shared" si="145"/>
        <v>0</v>
      </c>
      <c r="F317" s="7">
        <f t="shared" si="145"/>
        <v>0</v>
      </c>
      <c r="G317" s="7">
        <f t="shared" si="145"/>
        <v>0</v>
      </c>
      <c r="H317" s="7">
        <f t="shared" si="145"/>
        <v>0</v>
      </c>
      <c r="I317" s="7">
        <f t="shared" si="145"/>
        <v>0</v>
      </c>
      <c r="J317" s="1"/>
      <c r="K317" s="1"/>
      <c r="L317" s="1"/>
    </row>
    <row r="318" spans="1:12" ht="39.75" customHeight="1" x14ac:dyDescent="0.25">
      <c r="A318" s="23"/>
      <c r="B318" s="26"/>
      <c r="C318" s="2" t="s">
        <v>12</v>
      </c>
      <c r="D318" s="7">
        <f t="shared" si="145"/>
        <v>0</v>
      </c>
      <c r="E318" s="7">
        <f t="shared" si="145"/>
        <v>0</v>
      </c>
      <c r="F318" s="7">
        <f t="shared" si="145"/>
        <v>0</v>
      </c>
      <c r="G318" s="7">
        <f t="shared" si="145"/>
        <v>0</v>
      </c>
      <c r="H318" s="7">
        <f t="shared" si="145"/>
        <v>0</v>
      </c>
      <c r="I318" s="7">
        <f t="shared" si="145"/>
        <v>0</v>
      </c>
      <c r="J318" s="1"/>
      <c r="K318" s="1"/>
      <c r="L318" s="1"/>
    </row>
    <row r="319" spans="1:12" ht="15.75" customHeight="1" x14ac:dyDescent="0.25">
      <c r="A319" s="23" t="s">
        <v>17</v>
      </c>
      <c r="B319" s="24" t="s">
        <v>96</v>
      </c>
      <c r="C319" s="5" t="s">
        <v>6</v>
      </c>
      <c r="D319" s="13">
        <f>SUM(D320:D325)</f>
        <v>137995.87899999999</v>
      </c>
      <c r="E319" s="13">
        <f t="shared" ref="E319:I319" si="146">SUM(E320:E325)</f>
        <v>26852.6</v>
      </c>
      <c r="F319" s="13">
        <f t="shared" si="146"/>
        <v>14382.53</v>
      </c>
      <c r="G319" s="13">
        <f t="shared" si="146"/>
        <v>0</v>
      </c>
      <c r="H319" s="13">
        <f t="shared" si="146"/>
        <v>0</v>
      </c>
      <c r="I319" s="13">
        <f t="shared" si="146"/>
        <v>0</v>
      </c>
      <c r="J319" s="1"/>
      <c r="K319" s="1"/>
      <c r="L319" s="1"/>
    </row>
    <row r="320" spans="1:12" x14ac:dyDescent="0.25">
      <c r="A320" s="23"/>
      <c r="B320" s="25"/>
      <c r="C320" s="2" t="s">
        <v>7</v>
      </c>
      <c r="D320" s="7">
        <f t="shared" ref="D320:I325" si="147">D327+D334+D341+D348+D355+D362+D369+D376+D383</f>
        <v>9874.628999999999</v>
      </c>
      <c r="E320" s="7">
        <f t="shared" si="147"/>
        <v>2100.3000000000002</v>
      </c>
      <c r="F320" s="7">
        <f t="shared" si="147"/>
        <v>1124.9000000000001</v>
      </c>
      <c r="G320" s="7">
        <f t="shared" si="147"/>
        <v>0</v>
      </c>
      <c r="H320" s="7">
        <f t="shared" si="147"/>
        <v>0</v>
      </c>
      <c r="I320" s="7">
        <f t="shared" si="147"/>
        <v>0</v>
      </c>
      <c r="J320" s="1"/>
      <c r="K320" s="1"/>
      <c r="L320" s="1"/>
    </row>
    <row r="321" spans="1:12" ht="15.75" customHeight="1" x14ac:dyDescent="0.25">
      <c r="A321" s="23"/>
      <c r="B321" s="25"/>
      <c r="C321" s="2" t="s">
        <v>8</v>
      </c>
      <c r="D321" s="7">
        <f t="shared" si="147"/>
        <v>49514.85</v>
      </c>
      <c r="E321" s="7">
        <f t="shared" si="147"/>
        <v>8337.2999999999993</v>
      </c>
      <c r="F321" s="7">
        <f t="shared" si="147"/>
        <v>5974.7</v>
      </c>
      <c r="G321" s="7">
        <f t="shared" si="147"/>
        <v>0</v>
      </c>
      <c r="H321" s="7">
        <f t="shared" si="147"/>
        <v>0</v>
      </c>
      <c r="I321" s="7">
        <f t="shared" si="147"/>
        <v>0</v>
      </c>
      <c r="J321" s="1"/>
      <c r="K321" s="6"/>
      <c r="L321" s="1"/>
    </row>
    <row r="322" spans="1:12" ht="16.5" customHeight="1" x14ac:dyDescent="0.25">
      <c r="A322" s="23"/>
      <c r="B322" s="25"/>
      <c r="C322" s="2" t="s">
        <v>9</v>
      </c>
      <c r="D322" s="7">
        <f t="shared" si="147"/>
        <v>78606.399999999994</v>
      </c>
      <c r="E322" s="7">
        <f t="shared" si="147"/>
        <v>16415</v>
      </c>
      <c r="F322" s="7">
        <f t="shared" si="147"/>
        <v>7282.93</v>
      </c>
      <c r="G322" s="7">
        <f t="shared" si="147"/>
        <v>0</v>
      </c>
      <c r="H322" s="7">
        <f t="shared" si="147"/>
        <v>0</v>
      </c>
      <c r="I322" s="7">
        <f t="shared" si="147"/>
        <v>0</v>
      </c>
      <c r="J322" s="1"/>
      <c r="K322" s="6"/>
      <c r="L322" s="1"/>
    </row>
    <row r="323" spans="1:12" ht="20.25" customHeight="1" x14ac:dyDescent="0.25">
      <c r="A323" s="23"/>
      <c r="B323" s="25"/>
      <c r="C323" s="2" t="s">
        <v>10</v>
      </c>
      <c r="D323" s="7">
        <f t="shared" si="147"/>
        <v>0</v>
      </c>
      <c r="E323" s="7">
        <f t="shared" si="147"/>
        <v>0</v>
      </c>
      <c r="F323" s="7">
        <f t="shared" si="147"/>
        <v>0</v>
      </c>
      <c r="G323" s="7">
        <f t="shared" si="147"/>
        <v>0</v>
      </c>
      <c r="H323" s="7">
        <f t="shared" si="147"/>
        <v>0</v>
      </c>
      <c r="I323" s="7">
        <f t="shared" si="147"/>
        <v>0</v>
      </c>
      <c r="J323" s="1"/>
      <c r="K323" s="1"/>
      <c r="L323" s="1"/>
    </row>
    <row r="324" spans="1:12" x14ac:dyDescent="0.25">
      <c r="A324" s="23"/>
      <c r="B324" s="25"/>
      <c r="C324" s="2" t="s">
        <v>11</v>
      </c>
      <c r="D324" s="7">
        <f t="shared" si="147"/>
        <v>0</v>
      </c>
      <c r="E324" s="7">
        <f t="shared" si="147"/>
        <v>0</v>
      </c>
      <c r="F324" s="7">
        <f t="shared" si="147"/>
        <v>0</v>
      </c>
      <c r="G324" s="7">
        <f t="shared" si="147"/>
        <v>0</v>
      </c>
      <c r="H324" s="7">
        <f t="shared" si="147"/>
        <v>0</v>
      </c>
      <c r="I324" s="7">
        <f t="shared" si="147"/>
        <v>0</v>
      </c>
      <c r="J324" s="1"/>
      <c r="K324" s="1"/>
      <c r="L324" s="1"/>
    </row>
    <row r="325" spans="1:12" ht="58.5" customHeight="1" x14ac:dyDescent="0.25">
      <c r="A325" s="23"/>
      <c r="B325" s="26"/>
      <c r="C325" s="2" t="s">
        <v>12</v>
      </c>
      <c r="D325" s="7">
        <f t="shared" si="147"/>
        <v>0</v>
      </c>
      <c r="E325" s="7">
        <f t="shared" si="147"/>
        <v>0</v>
      </c>
      <c r="F325" s="7">
        <f t="shared" si="147"/>
        <v>0</v>
      </c>
      <c r="G325" s="7">
        <f t="shared" si="147"/>
        <v>0</v>
      </c>
      <c r="H325" s="7">
        <f t="shared" si="147"/>
        <v>0</v>
      </c>
      <c r="I325" s="7">
        <f t="shared" si="147"/>
        <v>0</v>
      </c>
      <c r="J325" s="1"/>
      <c r="K325" s="1"/>
      <c r="L325" s="1"/>
    </row>
    <row r="326" spans="1:12" ht="15.75" customHeight="1" x14ac:dyDescent="0.25">
      <c r="A326" s="23" t="s">
        <v>22</v>
      </c>
      <c r="B326" s="24" t="s">
        <v>97</v>
      </c>
      <c r="C326" s="5" t="s">
        <v>6</v>
      </c>
      <c r="D326" s="13">
        <f>SUM(D327:D332)</f>
        <v>36080.252999999997</v>
      </c>
      <c r="E326" s="13">
        <f t="shared" ref="E326:I326" si="148">SUM(E327:E332)</f>
        <v>0</v>
      </c>
      <c r="F326" s="13">
        <f t="shared" si="148"/>
        <v>0</v>
      </c>
      <c r="G326" s="13">
        <f t="shared" si="148"/>
        <v>0</v>
      </c>
      <c r="H326" s="13">
        <f t="shared" si="148"/>
        <v>0</v>
      </c>
      <c r="I326" s="13">
        <f t="shared" si="148"/>
        <v>0</v>
      </c>
      <c r="J326" s="1"/>
      <c r="K326" s="1"/>
      <c r="L326" s="1"/>
    </row>
    <row r="327" spans="1:12" x14ac:dyDescent="0.25">
      <c r="A327" s="23"/>
      <c r="B327" s="25"/>
      <c r="C327" s="2" t="s">
        <v>7</v>
      </c>
      <c r="D327" s="7">
        <v>2822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1"/>
      <c r="K327" s="1"/>
      <c r="L327" s="1"/>
    </row>
    <row r="328" spans="1:12" ht="15.75" customHeight="1" x14ac:dyDescent="0.25">
      <c r="A328" s="23"/>
      <c r="B328" s="25"/>
      <c r="C328" s="2" t="s">
        <v>8</v>
      </c>
      <c r="D328" s="4">
        <v>10132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1"/>
      <c r="K328" s="1"/>
      <c r="L328" s="1"/>
    </row>
    <row r="329" spans="1:12" ht="16.5" customHeight="1" x14ac:dyDescent="0.25">
      <c r="A329" s="23"/>
      <c r="B329" s="25"/>
      <c r="C329" s="2" t="s">
        <v>9</v>
      </c>
      <c r="D329" s="4">
        <v>23126.253000000001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10"/>
      <c r="K329" s="6"/>
      <c r="L329" s="1"/>
    </row>
    <row r="330" spans="1:12" ht="20.25" customHeight="1" x14ac:dyDescent="0.25">
      <c r="A330" s="23"/>
      <c r="B330" s="25"/>
      <c r="C330" s="2" t="s">
        <v>10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1"/>
      <c r="K330" s="1"/>
      <c r="L330" s="1"/>
    </row>
    <row r="331" spans="1:12" x14ac:dyDescent="0.25">
      <c r="A331" s="23"/>
      <c r="B331" s="25"/>
      <c r="C331" s="2" t="s">
        <v>11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1"/>
      <c r="K331" s="1"/>
      <c r="L331" s="1"/>
    </row>
    <row r="332" spans="1:12" ht="39.75" customHeight="1" x14ac:dyDescent="0.25">
      <c r="A332" s="23"/>
      <c r="B332" s="26"/>
      <c r="C332" s="2" t="s">
        <v>12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1"/>
      <c r="K332" s="1"/>
      <c r="L332" s="1"/>
    </row>
    <row r="333" spans="1:12" ht="15.75" customHeight="1" x14ac:dyDescent="0.25">
      <c r="A333" s="23" t="s">
        <v>98</v>
      </c>
      <c r="B333" s="24" t="s">
        <v>99</v>
      </c>
      <c r="C333" s="5" t="s">
        <v>6</v>
      </c>
      <c r="D333" s="5">
        <f>SUM(D334:D339)</f>
        <v>17458.27</v>
      </c>
      <c r="E333" s="5">
        <f t="shared" ref="E333:F333" si="149">SUM(E334:E339)</f>
        <v>26852.6</v>
      </c>
      <c r="F333" s="13">
        <f t="shared" si="149"/>
        <v>0</v>
      </c>
      <c r="G333" s="13">
        <f t="shared" ref="G333" si="150">SUM(G334:G339)</f>
        <v>0</v>
      </c>
      <c r="H333" s="13">
        <f t="shared" ref="H333" si="151">SUM(H334:H339)</f>
        <v>0</v>
      </c>
      <c r="I333" s="13">
        <f t="shared" ref="I333" si="152">SUM(I334:I339)</f>
        <v>0</v>
      </c>
      <c r="J333" s="1"/>
      <c r="K333" s="1"/>
      <c r="L333" s="1"/>
    </row>
    <row r="334" spans="1:12" x14ac:dyDescent="0.25">
      <c r="A334" s="23"/>
      <c r="B334" s="25"/>
      <c r="C334" s="2" t="s">
        <v>7</v>
      </c>
      <c r="D334" s="7">
        <v>701.53800000000001</v>
      </c>
      <c r="E334" s="4">
        <v>2100.3000000000002</v>
      </c>
      <c r="F334" s="7">
        <v>0</v>
      </c>
      <c r="G334" s="7">
        <v>0</v>
      </c>
      <c r="H334" s="7">
        <v>0</v>
      </c>
      <c r="I334" s="7">
        <v>0</v>
      </c>
      <c r="J334" s="1"/>
      <c r="K334" s="1"/>
      <c r="L334" s="1"/>
    </row>
    <row r="335" spans="1:12" ht="15.75" customHeight="1" x14ac:dyDescent="0.25">
      <c r="A335" s="23"/>
      <c r="B335" s="25"/>
      <c r="C335" s="2" t="s">
        <v>8</v>
      </c>
      <c r="D335" s="4">
        <v>5341.6970000000001</v>
      </c>
      <c r="E335" s="4">
        <v>8337.2999999999993</v>
      </c>
      <c r="F335" s="7">
        <v>0</v>
      </c>
      <c r="G335" s="7">
        <v>0</v>
      </c>
      <c r="H335" s="7">
        <v>0</v>
      </c>
      <c r="I335" s="7">
        <v>0</v>
      </c>
      <c r="J335" s="6"/>
      <c r="K335" s="1"/>
      <c r="L335" s="1"/>
    </row>
    <row r="336" spans="1:12" ht="16.5" customHeight="1" x14ac:dyDescent="0.25">
      <c r="A336" s="23"/>
      <c r="B336" s="25"/>
      <c r="C336" s="2" t="s">
        <v>9</v>
      </c>
      <c r="D336" s="4">
        <v>11415.035</v>
      </c>
      <c r="E336" s="4">
        <v>16415</v>
      </c>
      <c r="F336" s="7">
        <v>0</v>
      </c>
      <c r="G336" s="7">
        <v>0</v>
      </c>
      <c r="H336" s="7">
        <v>0</v>
      </c>
      <c r="I336" s="7">
        <v>0</v>
      </c>
      <c r="J336" s="1"/>
      <c r="K336" s="10"/>
      <c r="L336" s="1"/>
    </row>
    <row r="337" spans="1:12" ht="20.25" customHeight="1" x14ac:dyDescent="0.25">
      <c r="A337" s="23"/>
      <c r="B337" s="25"/>
      <c r="C337" s="2" t="s">
        <v>10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1"/>
      <c r="K337" s="1"/>
      <c r="L337" s="1"/>
    </row>
    <row r="338" spans="1:12" x14ac:dyDescent="0.25">
      <c r="A338" s="23"/>
      <c r="B338" s="25"/>
      <c r="C338" s="2" t="s">
        <v>11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1"/>
      <c r="K338" s="1"/>
      <c r="L338" s="1"/>
    </row>
    <row r="339" spans="1:12" ht="39.75" customHeight="1" x14ac:dyDescent="0.25">
      <c r="A339" s="23"/>
      <c r="B339" s="26"/>
      <c r="C339" s="2" t="s">
        <v>12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1"/>
      <c r="K339" s="1"/>
      <c r="L339" s="1"/>
    </row>
    <row r="340" spans="1:12" ht="15.75" customHeight="1" x14ac:dyDescent="0.25">
      <c r="A340" s="23" t="s">
        <v>100</v>
      </c>
      <c r="B340" s="24" t="s">
        <v>101</v>
      </c>
      <c r="C340" s="5" t="s">
        <v>6</v>
      </c>
      <c r="D340" s="13">
        <f>SUM(D341:D346)</f>
        <v>15176.735999999999</v>
      </c>
      <c r="E340" s="5">
        <f t="shared" ref="E340:I340" si="153">SUM(E341:E346)</f>
        <v>0</v>
      </c>
      <c r="F340" s="5">
        <f t="shared" si="153"/>
        <v>0</v>
      </c>
      <c r="G340" s="5">
        <f t="shared" si="153"/>
        <v>0</v>
      </c>
      <c r="H340" s="5">
        <f t="shared" si="153"/>
        <v>0</v>
      </c>
      <c r="I340" s="5">
        <f t="shared" si="153"/>
        <v>0</v>
      </c>
      <c r="J340" s="1"/>
      <c r="K340" s="1"/>
      <c r="L340" s="1"/>
    </row>
    <row r="341" spans="1:12" x14ac:dyDescent="0.25">
      <c r="A341" s="23"/>
      <c r="B341" s="25"/>
      <c r="C341" s="2" t="s">
        <v>7</v>
      </c>
      <c r="D341" s="7">
        <v>1187.048</v>
      </c>
      <c r="E341" s="7">
        <v>0</v>
      </c>
      <c r="F341" s="4">
        <v>0</v>
      </c>
      <c r="G341" s="7">
        <v>0</v>
      </c>
      <c r="H341" s="7">
        <v>0</v>
      </c>
      <c r="I341" s="7">
        <v>0</v>
      </c>
      <c r="J341" s="1"/>
      <c r="K341" s="1"/>
      <c r="L341" s="1"/>
    </row>
    <row r="342" spans="1:12" ht="15.75" customHeight="1" x14ac:dyDescent="0.25">
      <c r="A342" s="23"/>
      <c r="B342" s="25"/>
      <c r="C342" s="2" t="s">
        <v>8</v>
      </c>
      <c r="D342" s="4">
        <v>4459.6210000000001</v>
      </c>
      <c r="E342" s="7">
        <v>0</v>
      </c>
      <c r="F342" s="4">
        <v>0</v>
      </c>
      <c r="G342" s="7">
        <v>0</v>
      </c>
      <c r="H342" s="7">
        <v>0</v>
      </c>
      <c r="I342" s="7">
        <v>0</v>
      </c>
      <c r="J342" s="10"/>
      <c r="K342" s="6"/>
      <c r="L342" s="1"/>
    </row>
    <row r="343" spans="1:12" ht="16.5" customHeight="1" x14ac:dyDescent="0.25">
      <c r="A343" s="23"/>
      <c r="B343" s="25"/>
      <c r="C343" s="2" t="s">
        <v>9</v>
      </c>
      <c r="D343" s="7">
        <v>9530.0669999999991</v>
      </c>
      <c r="E343" s="7">
        <v>0</v>
      </c>
      <c r="F343" s="4">
        <v>0</v>
      </c>
      <c r="G343" s="7">
        <v>0</v>
      </c>
      <c r="H343" s="7">
        <v>0</v>
      </c>
      <c r="I343" s="7">
        <v>0</v>
      </c>
      <c r="J343" s="1"/>
      <c r="K343" s="10"/>
      <c r="L343" s="1"/>
    </row>
    <row r="344" spans="1:12" ht="20.25" customHeight="1" x14ac:dyDescent="0.25">
      <c r="A344" s="23"/>
      <c r="B344" s="25"/>
      <c r="C344" s="2" t="s">
        <v>10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1"/>
      <c r="K344" s="1"/>
      <c r="L344" s="1"/>
    </row>
    <row r="345" spans="1:12" x14ac:dyDescent="0.25">
      <c r="A345" s="23"/>
      <c r="B345" s="25"/>
      <c r="C345" s="2" t="s">
        <v>11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1"/>
      <c r="K345" s="1"/>
      <c r="L345" s="1"/>
    </row>
    <row r="346" spans="1:12" ht="39.75" customHeight="1" x14ac:dyDescent="0.25">
      <c r="A346" s="23"/>
      <c r="B346" s="26"/>
      <c r="C346" s="2" t="s">
        <v>12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1"/>
      <c r="K346" s="1"/>
      <c r="L346" s="1"/>
    </row>
    <row r="347" spans="1:12" ht="15.75" customHeight="1" x14ac:dyDescent="0.25">
      <c r="A347" s="23" t="s">
        <v>102</v>
      </c>
      <c r="B347" s="24" t="s">
        <v>103</v>
      </c>
      <c r="C347" s="5" t="s">
        <v>6</v>
      </c>
      <c r="D347" s="13">
        <f>SUM(D348:D353)</f>
        <v>20750.106</v>
      </c>
      <c r="E347" s="13">
        <f t="shared" ref="E347" si="154">SUM(E348:E353)</f>
        <v>0</v>
      </c>
      <c r="F347" s="13">
        <f t="shared" ref="F347" si="155">SUM(F348:F353)</f>
        <v>0</v>
      </c>
      <c r="G347" s="13">
        <f t="shared" ref="G347" si="156">SUM(G348:G353)</f>
        <v>0</v>
      </c>
      <c r="H347" s="13">
        <f t="shared" ref="H347" si="157">SUM(H348:H353)</f>
        <v>0</v>
      </c>
      <c r="I347" s="13">
        <f t="shared" ref="I347" si="158">SUM(I348:I353)</f>
        <v>0</v>
      </c>
      <c r="J347" s="1"/>
      <c r="K347" s="1"/>
      <c r="L347" s="1"/>
    </row>
    <row r="348" spans="1:12" x14ac:dyDescent="0.25">
      <c r="A348" s="23"/>
      <c r="B348" s="25"/>
      <c r="C348" s="2" t="s">
        <v>7</v>
      </c>
      <c r="D348" s="7">
        <v>2428.192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1"/>
      <c r="K348" s="1"/>
      <c r="L348" s="1"/>
    </row>
    <row r="349" spans="1:12" ht="15.75" customHeight="1" x14ac:dyDescent="0.25">
      <c r="A349" s="23"/>
      <c r="B349" s="25"/>
      <c r="C349" s="2" t="s">
        <v>8</v>
      </c>
      <c r="D349" s="4">
        <v>8871.2839999999997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6"/>
      <c r="K349" s="1"/>
      <c r="L349" s="1"/>
    </row>
    <row r="350" spans="1:12" ht="16.5" customHeight="1" x14ac:dyDescent="0.25">
      <c r="A350" s="23"/>
      <c r="B350" s="25"/>
      <c r="C350" s="2" t="s">
        <v>9</v>
      </c>
      <c r="D350" s="4">
        <v>9450.6299999999992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1"/>
      <c r="K350" s="10"/>
      <c r="L350" s="1"/>
    </row>
    <row r="351" spans="1:12" ht="20.25" customHeight="1" x14ac:dyDescent="0.25">
      <c r="A351" s="23"/>
      <c r="B351" s="25"/>
      <c r="C351" s="2" t="s">
        <v>10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1"/>
      <c r="K351" s="1"/>
      <c r="L351" s="1"/>
    </row>
    <row r="352" spans="1:12" x14ac:dyDescent="0.25">
      <c r="A352" s="23"/>
      <c r="B352" s="25"/>
      <c r="C352" s="2" t="s">
        <v>11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1"/>
      <c r="K352" s="1"/>
      <c r="L352" s="1"/>
    </row>
    <row r="353" spans="1:12" ht="39.75" customHeight="1" x14ac:dyDescent="0.25">
      <c r="A353" s="23"/>
      <c r="B353" s="26"/>
      <c r="C353" s="2" t="s">
        <v>12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1"/>
      <c r="K353" s="1"/>
      <c r="L353" s="1"/>
    </row>
    <row r="354" spans="1:12" ht="15.75" customHeight="1" x14ac:dyDescent="0.25">
      <c r="A354" s="23" t="s">
        <v>104</v>
      </c>
      <c r="B354" s="24" t="s">
        <v>105</v>
      </c>
      <c r="C354" s="5" t="s">
        <v>6</v>
      </c>
      <c r="D354" s="13">
        <f>SUM(D355:D360)</f>
        <v>17513.512000000002</v>
      </c>
      <c r="E354" s="13">
        <f t="shared" ref="E354" si="159">SUM(E355:E360)</f>
        <v>0</v>
      </c>
      <c r="F354" s="13">
        <f t="shared" ref="F354" si="160">SUM(F355:F360)</f>
        <v>0</v>
      </c>
      <c r="G354" s="13">
        <f t="shared" ref="G354" si="161">SUM(G355:G360)</f>
        <v>0</v>
      </c>
      <c r="H354" s="13">
        <f t="shared" ref="H354" si="162">SUM(H355:H360)</f>
        <v>0</v>
      </c>
      <c r="I354" s="13">
        <f t="shared" ref="I354" si="163">SUM(I355:I360)</f>
        <v>0</v>
      </c>
      <c r="J354" s="1"/>
      <c r="K354" s="1"/>
      <c r="L354" s="1"/>
    </row>
    <row r="355" spans="1:12" x14ac:dyDescent="0.25">
      <c r="A355" s="23"/>
      <c r="B355" s="25"/>
      <c r="C355" s="2" t="s">
        <v>7</v>
      </c>
      <c r="D355" s="7">
        <v>733.27300000000002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1"/>
      <c r="K355" s="1"/>
      <c r="L355" s="1"/>
    </row>
    <row r="356" spans="1:12" ht="15.75" customHeight="1" x14ac:dyDescent="0.25">
      <c r="A356" s="23"/>
      <c r="B356" s="25"/>
      <c r="C356" s="2" t="s">
        <v>8</v>
      </c>
      <c r="D356" s="4">
        <v>5349.1909999999998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1"/>
      <c r="K356" s="1"/>
      <c r="L356" s="1"/>
    </row>
    <row r="357" spans="1:12" ht="16.5" customHeight="1" x14ac:dyDescent="0.25">
      <c r="A357" s="23"/>
      <c r="B357" s="25"/>
      <c r="C357" s="2" t="s">
        <v>9</v>
      </c>
      <c r="D357" s="4">
        <v>11431.048000000001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10"/>
      <c r="K357" s="10"/>
      <c r="L357" s="1"/>
    </row>
    <row r="358" spans="1:12" ht="20.25" customHeight="1" x14ac:dyDescent="0.25">
      <c r="A358" s="23"/>
      <c r="B358" s="25"/>
      <c r="C358" s="2" t="s">
        <v>10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1"/>
      <c r="K358" s="1"/>
      <c r="L358" s="1"/>
    </row>
    <row r="359" spans="1:12" x14ac:dyDescent="0.25">
      <c r="A359" s="23"/>
      <c r="B359" s="25"/>
      <c r="C359" s="2" t="s">
        <v>11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1"/>
      <c r="K359" s="1"/>
      <c r="L359" s="1"/>
    </row>
    <row r="360" spans="1:12" ht="39.75" customHeight="1" x14ac:dyDescent="0.25">
      <c r="A360" s="23"/>
      <c r="B360" s="26"/>
      <c r="C360" s="2" t="s">
        <v>12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1"/>
      <c r="K360" s="1"/>
      <c r="L360" s="1"/>
    </row>
    <row r="361" spans="1:12" ht="15.75" customHeight="1" x14ac:dyDescent="0.25">
      <c r="A361" s="23" t="s">
        <v>106</v>
      </c>
      <c r="B361" s="24" t="s">
        <v>107</v>
      </c>
      <c r="C361" s="5" t="s">
        <v>6</v>
      </c>
      <c r="D361" s="13">
        <f>SUM(D362:D367)</f>
        <v>11672.672000000002</v>
      </c>
      <c r="E361" s="13">
        <f t="shared" ref="E361:I361" si="164">SUM(E362:E367)</f>
        <v>0</v>
      </c>
      <c r="F361" s="13">
        <f t="shared" si="164"/>
        <v>0</v>
      </c>
      <c r="G361" s="13">
        <f t="shared" si="164"/>
        <v>0</v>
      </c>
      <c r="H361" s="13">
        <f t="shared" si="164"/>
        <v>0</v>
      </c>
      <c r="I361" s="13">
        <f t="shared" si="164"/>
        <v>0</v>
      </c>
      <c r="J361" s="1"/>
      <c r="K361" s="1"/>
      <c r="L361" s="1"/>
    </row>
    <row r="362" spans="1:12" x14ac:dyDescent="0.25">
      <c r="A362" s="23"/>
      <c r="B362" s="25"/>
      <c r="C362" s="2" t="s">
        <v>7</v>
      </c>
      <c r="D362" s="7">
        <v>489.55799999999999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1"/>
      <c r="K362" s="1"/>
      <c r="L362" s="1"/>
    </row>
    <row r="363" spans="1:12" ht="15.75" customHeight="1" x14ac:dyDescent="0.25">
      <c r="A363" s="23"/>
      <c r="B363" s="25"/>
      <c r="C363" s="2" t="s">
        <v>8</v>
      </c>
      <c r="D363" s="4">
        <v>9676.8070000000007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6"/>
      <c r="K363" s="6"/>
      <c r="L363" s="1"/>
    </row>
    <row r="364" spans="1:12" ht="16.5" customHeight="1" x14ac:dyDescent="0.25">
      <c r="A364" s="23"/>
      <c r="B364" s="25"/>
      <c r="C364" s="2" t="s">
        <v>9</v>
      </c>
      <c r="D364" s="7">
        <v>1506.307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1"/>
      <c r="K364" s="6"/>
      <c r="L364" s="1"/>
    </row>
    <row r="365" spans="1:12" ht="20.25" customHeight="1" x14ac:dyDescent="0.25">
      <c r="A365" s="23"/>
      <c r="B365" s="25"/>
      <c r="C365" s="2" t="s">
        <v>10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1"/>
      <c r="K365" s="1"/>
      <c r="L365" s="1"/>
    </row>
    <row r="366" spans="1:12" x14ac:dyDescent="0.25">
      <c r="A366" s="23"/>
      <c r="B366" s="25"/>
      <c r="C366" s="2" t="s">
        <v>11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1"/>
      <c r="K366" s="1"/>
      <c r="L366" s="1"/>
    </row>
    <row r="367" spans="1:12" ht="58.5" customHeight="1" x14ac:dyDescent="0.25">
      <c r="A367" s="23"/>
      <c r="B367" s="26"/>
      <c r="C367" s="2" t="s">
        <v>12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1"/>
      <c r="K367" s="1"/>
      <c r="L367" s="1"/>
    </row>
    <row r="368" spans="1:12" ht="15.75" customHeight="1" x14ac:dyDescent="0.25">
      <c r="A368" s="23" t="s">
        <v>108</v>
      </c>
      <c r="B368" s="24" t="s">
        <v>109</v>
      </c>
      <c r="C368" s="5" t="s">
        <v>6</v>
      </c>
      <c r="D368" s="13">
        <f>SUM(D369:D374)</f>
        <v>12743.212</v>
      </c>
      <c r="E368" s="13">
        <f t="shared" ref="E368:I368" si="165">SUM(E369:E374)</f>
        <v>0</v>
      </c>
      <c r="F368" s="13">
        <f t="shared" si="165"/>
        <v>0</v>
      </c>
      <c r="G368" s="13">
        <f t="shared" si="165"/>
        <v>0</v>
      </c>
      <c r="H368" s="13">
        <f t="shared" si="165"/>
        <v>0</v>
      </c>
      <c r="I368" s="13">
        <f t="shared" si="165"/>
        <v>0</v>
      </c>
      <c r="J368" s="1"/>
      <c r="K368" s="1"/>
      <c r="L368" s="1"/>
    </row>
    <row r="369" spans="1:12" x14ac:dyDescent="0.25">
      <c r="A369" s="23"/>
      <c r="B369" s="25"/>
      <c r="C369" s="2" t="s">
        <v>7</v>
      </c>
      <c r="D369" s="7">
        <v>996.71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1"/>
      <c r="K369" s="1"/>
      <c r="L369" s="1"/>
    </row>
    <row r="370" spans="1:12" ht="15.75" customHeight="1" x14ac:dyDescent="0.25">
      <c r="A370" s="23"/>
      <c r="B370" s="25"/>
      <c r="C370" s="2" t="s">
        <v>8</v>
      </c>
      <c r="D370" s="4">
        <v>3744.54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1"/>
      <c r="K370" s="1"/>
      <c r="L370" s="1"/>
    </row>
    <row r="371" spans="1:12" ht="16.5" customHeight="1" x14ac:dyDescent="0.25">
      <c r="A371" s="23"/>
      <c r="B371" s="25"/>
      <c r="C371" s="2" t="s">
        <v>9</v>
      </c>
      <c r="D371" s="4">
        <v>8001.9620000000004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6"/>
      <c r="K371" s="6"/>
      <c r="L371" s="1"/>
    </row>
    <row r="372" spans="1:12" ht="20.25" customHeight="1" x14ac:dyDescent="0.25">
      <c r="A372" s="23"/>
      <c r="B372" s="25"/>
      <c r="C372" s="2" t="s">
        <v>10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1"/>
      <c r="K372" s="1"/>
      <c r="L372" s="1"/>
    </row>
    <row r="373" spans="1:12" x14ac:dyDescent="0.25">
      <c r="A373" s="23"/>
      <c r="B373" s="25"/>
      <c r="C373" s="2" t="s">
        <v>11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1"/>
      <c r="K373" s="1"/>
      <c r="L373" s="1"/>
    </row>
    <row r="374" spans="1:12" ht="39.75" customHeight="1" x14ac:dyDescent="0.25">
      <c r="A374" s="23"/>
      <c r="B374" s="26"/>
      <c r="C374" s="2" t="s">
        <v>12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1"/>
      <c r="K374" s="1"/>
      <c r="L374" s="1"/>
    </row>
    <row r="375" spans="1:12" ht="15.75" customHeight="1" x14ac:dyDescent="0.25">
      <c r="A375" s="23" t="s">
        <v>110</v>
      </c>
      <c r="B375" s="24" t="s">
        <v>111</v>
      </c>
      <c r="C375" s="5" t="s">
        <v>6</v>
      </c>
      <c r="D375" s="13">
        <f>SUM(D376:D381)</f>
        <v>6601.1180000000004</v>
      </c>
      <c r="E375" s="13">
        <f t="shared" ref="E375:I375" si="166">SUM(E376:E381)</f>
        <v>0</v>
      </c>
      <c r="F375" s="13">
        <f t="shared" si="166"/>
        <v>0</v>
      </c>
      <c r="G375" s="13">
        <f t="shared" si="166"/>
        <v>0</v>
      </c>
      <c r="H375" s="13">
        <f t="shared" si="166"/>
        <v>0</v>
      </c>
      <c r="I375" s="13">
        <f t="shared" si="166"/>
        <v>0</v>
      </c>
      <c r="J375" s="1"/>
      <c r="K375" s="1"/>
      <c r="L375" s="1"/>
    </row>
    <row r="376" spans="1:12" x14ac:dyDescent="0.25">
      <c r="A376" s="23"/>
      <c r="B376" s="25"/>
      <c r="C376" s="2" t="s">
        <v>7</v>
      </c>
      <c r="D376" s="7">
        <v>516.30999999999995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1"/>
      <c r="K376" s="1"/>
      <c r="L376" s="1"/>
    </row>
    <row r="377" spans="1:12" ht="15.75" customHeight="1" x14ac:dyDescent="0.25">
      <c r="A377" s="23"/>
      <c r="B377" s="25"/>
      <c r="C377" s="2" t="s">
        <v>8</v>
      </c>
      <c r="D377" s="4">
        <v>1939.71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1"/>
      <c r="K377" s="1"/>
      <c r="L377" s="1"/>
    </row>
    <row r="378" spans="1:12" ht="16.5" customHeight="1" x14ac:dyDescent="0.25">
      <c r="A378" s="23"/>
      <c r="B378" s="25"/>
      <c r="C378" s="2" t="s">
        <v>9</v>
      </c>
      <c r="D378" s="4">
        <v>4145.098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6"/>
      <c r="K378" s="6"/>
      <c r="L378" s="1"/>
    </row>
    <row r="379" spans="1:12" ht="20.25" customHeight="1" x14ac:dyDescent="0.25">
      <c r="A379" s="23"/>
      <c r="B379" s="25"/>
      <c r="C379" s="2" t="s">
        <v>10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1"/>
      <c r="K379" s="1"/>
      <c r="L379" s="1"/>
    </row>
    <row r="380" spans="1:12" x14ac:dyDescent="0.25">
      <c r="A380" s="23"/>
      <c r="B380" s="25"/>
      <c r="C380" s="2" t="s">
        <v>11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1"/>
      <c r="K380" s="1"/>
      <c r="L380" s="1"/>
    </row>
    <row r="381" spans="1:12" ht="39.75" customHeight="1" x14ac:dyDescent="0.25">
      <c r="A381" s="23"/>
      <c r="B381" s="26"/>
      <c r="C381" s="2" t="s">
        <v>12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1"/>
      <c r="K381" s="1"/>
      <c r="L381" s="1"/>
    </row>
    <row r="382" spans="1:12" ht="15.75" customHeight="1" x14ac:dyDescent="0.25">
      <c r="A382" s="23" t="s">
        <v>160</v>
      </c>
      <c r="B382" s="24" t="s">
        <v>161</v>
      </c>
      <c r="C382" s="5" t="s">
        <v>6</v>
      </c>
      <c r="D382" s="13">
        <f>SUM(D383:D388)</f>
        <v>0</v>
      </c>
      <c r="E382" s="13">
        <v>0</v>
      </c>
      <c r="F382" s="13">
        <f>SUM(F383:F388)</f>
        <v>14382.53</v>
      </c>
      <c r="G382" s="13">
        <v>0</v>
      </c>
      <c r="H382" s="13">
        <v>0</v>
      </c>
      <c r="I382" s="13">
        <v>0</v>
      </c>
      <c r="J382" s="1"/>
      <c r="K382" s="1"/>
      <c r="L382" s="1"/>
    </row>
    <row r="383" spans="1:12" x14ac:dyDescent="0.25">
      <c r="A383" s="23"/>
      <c r="B383" s="25"/>
      <c r="C383" s="16" t="s">
        <v>7</v>
      </c>
      <c r="D383" s="7">
        <v>0</v>
      </c>
      <c r="E383" s="7">
        <v>0</v>
      </c>
      <c r="F383" s="7">
        <v>1124.9000000000001</v>
      </c>
      <c r="G383" s="7">
        <v>0</v>
      </c>
      <c r="H383" s="7">
        <v>0</v>
      </c>
      <c r="I383" s="7">
        <v>0</v>
      </c>
      <c r="J383" s="1"/>
      <c r="K383" s="1"/>
      <c r="L383" s="1"/>
    </row>
    <row r="384" spans="1:12" ht="15.75" customHeight="1" x14ac:dyDescent="0.25">
      <c r="A384" s="23"/>
      <c r="B384" s="25"/>
      <c r="C384" s="16" t="s">
        <v>8</v>
      </c>
      <c r="D384" s="4">
        <v>0</v>
      </c>
      <c r="E384" s="7">
        <v>0</v>
      </c>
      <c r="F384" s="7">
        <v>5974.7</v>
      </c>
      <c r="G384" s="7">
        <v>0</v>
      </c>
      <c r="H384" s="7">
        <v>0</v>
      </c>
      <c r="I384" s="7">
        <v>0</v>
      </c>
      <c r="J384" s="1"/>
      <c r="K384" s="6"/>
      <c r="L384" s="1"/>
    </row>
    <row r="385" spans="1:12" ht="16.5" customHeight="1" x14ac:dyDescent="0.25">
      <c r="A385" s="23"/>
      <c r="B385" s="25"/>
      <c r="C385" s="16" t="s">
        <v>9</v>
      </c>
      <c r="D385" s="4">
        <v>0</v>
      </c>
      <c r="E385" s="7">
        <v>0</v>
      </c>
      <c r="F385" s="7">
        <v>7282.93</v>
      </c>
      <c r="G385" s="7">
        <v>0</v>
      </c>
      <c r="H385" s="7">
        <v>0</v>
      </c>
      <c r="I385" s="7">
        <v>0</v>
      </c>
      <c r="J385" s="10"/>
      <c r="K385" s="10"/>
      <c r="L385" s="1"/>
    </row>
    <row r="386" spans="1:12" ht="20.25" customHeight="1" x14ac:dyDescent="0.25">
      <c r="A386" s="23"/>
      <c r="B386" s="25"/>
      <c r="C386" s="16" t="s">
        <v>10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1"/>
      <c r="K386" s="1"/>
      <c r="L386" s="1"/>
    </row>
    <row r="387" spans="1:12" x14ac:dyDescent="0.25">
      <c r="A387" s="23"/>
      <c r="B387" s="25"/>
      <c r="C387" s="16" t="s">
        <v>11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1"/>
      <c r="K387" s="1"/>
      <c r="L387" s="1"/>
    </row>
    <row r="388" spans="1:12" ht="39.75" customHeight="1" x14ac:dyDescent="0.25">
      <c r="A388" s="23"/>
      <c r="B388" s="26"/>
      <c r="C388" s="16" t="s">
        <v>12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1"/>
      <c r="K388" s="1"/>
      <c r="L388" s="1"/>
    </row>
    <row r="389" spans="1:12" s="21" customFormat="1" ht="16.5" customHeight="1" x14ac:dyDescent="0.25">
      <c r="A389" s="24" t="s">
        <v>81</v>
      </c>
      <c r="B389" s="24" t="s">
        <v>163</v>
      </c>
      <c r="C389" s="18" t="s">
        <v>6</v>
      </c>
      <c r="D389" s="19">
        <f>SUM(D390:D395)</f>
        <v>0</v>
      </c>
      <c r="E389" s="19">
        <f t="shared" ref="E389:I389" si="167">SUM(E390:E395)</f>
        <v>0</v>
      </c>
      <c r="F389" s="19">
        <f t="shared" si="167"/>
        <v>0</v>
      </c>
      <c r="G389" s="19">
        <f t="shared" si="167"/>
        <v>0</v>
      </c>
      <c r="H389" s="19">
        <f t="shared" si="167"/>
        <v>0</v>
      </c>
      <c r="I389" s="19">
        <f t="shared" si="167"/>
        <v>0</v>
      </c>
      <c r="J389" s="20"/>
      <c r="K389" s="20"/>
      <c r="L389" s="20"/>
    </row>
    <row r="390" spans="1:12" ht="18" customHeight="1" x14ac:dyDescent="0.25">
      <c r="A390" s="25"/>
      <c r="B390" s="25"/>
      <c r="C390" s="17" t="s">
        <v>7</v>
      </c>
      <c r="D390" s="7">
        <f>D397</f>
        <v>0</v>
      </c>
      <c r="E390" s="7">
        <f t="shared" ref="E390:I390" si="168">E397</f>
        <v>0</v>
      </c>
      <c r="F390" s="7">
        <f t="shared" si="168"/>
        <v>0</v>
      </c>
      <c r="G390" s="7">
        <f t="shared" si="168"/>
        <v>0</v>
      </c>
      <c r="H390" s="7">
        <f t="shared" si="168"/>
        <v>0</v>
      </c>
      <c r="I390" s="7">
        <f t="shared" si="168"/>
        <v>0</v>
      </c>
      <c r="J390" s="1"/>
      <c r="K390" s="1"/>
      <c r="L390" s="1"/>
    </row>
    <row r="391" spans="1:12" ht="17.25" customHeight="1" x14ac:dyDescent="0.25">
      <c r="A391" s="25"/>
      <c r="B391" s="25"/>
      <c r="C391" s="17" t="s">
        <v>8</v>
      </c>
      <c r="D391" s="7">
        <f t="shared" ref="D391:I391" si="169">D398</f>
        <v>0</v>
      </c>
      <c r="E391" s="7">
        <f t="shared" si="169"/>
        <v>0</v>
      </c>
      <c r="F391" s="7">
        <f t="shared" si="169"/>
        <v>0</v>
      </c>
      <c r="G391" s="7">
        <f t="shared" si="169"/>
        <v>0</v>
      </c>
      <c r="H391" s="7">
        <f t="shared" si="169"/>
        <v>0</v>
      </c>
      <c r="I391" s="7">
        <f t="shared" si="169"/>
        <v>0</v>
      </c>
      <c r="J391" s="1"/>
      <c r="K391" s="1"/>
      <c r="L391" s="1"/>
    </row>
    <row r="392" spans="1:12" ht="13.5" customHeight="1" x14ac:dyDescent="0.25">
      <c r="A392" s="25"/>
      <c r="B392" s="25"/>
      <c r="C392" s="17" t="s">
        <v>9</v>
      </c>
      <c r="D392" s="7">
        <f t="shared" ref="D392:I392" si="170">D399</f>
        <v>0</v>
      </c>
      <c r="E392" s="7">
        <f t="shared" si="170"/>
        <v>0</v>
      </c>
      <c r="F392" s="7">
        <f t="shared" si="170"/>
        <v>0</v>
      </c>
      <c r="G392" s="7">
        <f t="shared" si="170"/>
        <v>0</v>
      </c>
      <c r="H392" s="7">
        <f t="shared" si="170"/>
        <v>0</v>
      </c>
      <c r="I392" s="7">
        <f t="shared" si="170"/>
        <v>0</v>
      </c>
      <c r="J392" s="1"/>
      <c r="K392" s="1"/>
      <c r="L392" s="1"/>
    </row>
    <row r="393" spans="1:12" ht="18" customHeight="1" x14ac:dyDescent="0.25">
      <c r="A393" s="25"/>
      <c r="B393" s="25"/>
      <c r="C393" s="17" t="s">
        <v>10</v>
      </c>
      <c r="D393" s="7">
        <f t="shared" ref="D393:I393" si="171">D400</f>
        <v>0</v>
      </c>
      <c r="E393" s="7">
        <f t="shared" si="171"/>
        <v>0</v>
      </c>
      <c r="F393" s="7">
        <f t="shared" si="171"/>
        <v>0</v>
      </c>
      <c r="G393" s="7">
        <f t="shared" si="171"/>
        <v>0</v>
      </c>
      <c r="H393" s="7">
        <f t="shared" si="171"/>
        <v>0</v>
      </c>
      <c r="I393" s="7">
        <f t="shared" si="171"/>
        <v>0</v>
      </c>
      <c r="J393" s="1"/>
      <c r="K393" s="1"/>
      <c r="L393" s="1"/>
    </row>
    <row r="394" spans="1:12" ht="15" customHeight="1" x14ac:dyDescent="0.25">
      <c r="A394" s="25"/>
      <c r="B394" s="25"/>
      <c r="C394" s="17" t="s">
        <v>11</v>
      </c>
      <c r="D394" s="7">
        <f t="shared" ref="D394:I394" si="172">D401</f>
        <v>0</v>
      </c>
      <c r="E394" s="7">
        <f t="shared" si="172"/>
        <v>0</v>
      </c>
      <c r="F394" s="7">
        <f t="shared" si="172"/>
        <v>0</v>
      </c>
      <c r="G394" s="7">
        <f t="shared" si="172"/>
        <v>0</v>
      </c>
      <c r="H394" s="7">
        <f t="shared" si="172"/>
        <v>0</v>
      </c>
      <c r="I394" s="7">
        <f t="shared" si="172"/>
        <v>0</v>
      </c>
      <c r="J394" s="1"/>
      <c r="K394" s="1"/>
      <c r="L394" s="1"/>
    </row>
    <row r="395" spans="1:12" ht="39.75" customHeight="1" x14ac:dyDescent="0.25">
      <c r="A395" s="26"/>
      <c r="B395" s="26"/>
      <c r="C395" s="17" t="s">
        <v>12</v>
      </c>
      <c r="D395" s="7">
        <f t="shared" ref="D395:I395" si="173">D402</f>
        <v>0</v>
      </c>
      <c r="E395" s="7">
        <f t="shared" si="173"/>
        <v>0</v>
      </c>
      <c r="F395" s="7">
        <f t="shared" si="173"/>
        <v>0</v>
      </c>
      <c r="G395" s="7">
        <f t="shared" si="173"/>
        <v>0</v>
      </c>
      <c r="H395" s="7">
        <f t="shared" si="173"/>
        <v>0</v>
      </c>
      <c r="I395" s="7">
        <f t="shared" si="173"/>
        <v>0</v>
      </c>
      <c r="J395" s="1"/>
      <c r="K395" s="1"/>
      <c r="L395" s="1"/>
    </row>
    <row r="396" spans="1:12" ht="15.75" customHeight="1" x14ac:dyDescent="0.25">
      <c r="A396" s="23" t="s">
        <v>83</v>
      </c>
      <c r="B396" s="24" t="s">
        <v>112</v>
      </c>
      <c r="C396" s="5" t="s">
        <v>6</v>
      </c>
      <c r="D396" s="13">
        <f>SUM(D397:D402)</f>
        <v>0</v>
      </c>
      <c r="E396" s="13">
        <f t="shared" ref="E396:I396" si="174">SUM(E397:E402)</f>
        <v>0</v>
      </c>
      <c r="F396" s="13">
        <f t="shared" si="174"/>
        <v>0</v>
      </c>
      <c r="G396" s="13">
        <f t="shared" si="174"/>
        <v>0</v>
      </c>
      <c r="H396" s="13">
        <f t="shared" si="174"/>
        <v>0</v>
      </c>
      <c r="I396" s="13">
        <f t="shared" si="174"/>
        <v>0</v>
      </c>
      <c r="J396" s="1"/>
      <c r="K396" s="1"/>
      <c r="L396" s="1"/>
    </row>
    <row r="397" spans="1:12" x14ac:dyDescent="0.25">
      <c r="A397" s="23"/>
      <c r="B397" s="25"/>
      <c r="C397" s="2" t="s">
        <v>7</v>
      </c>
      <c r="D397" s="7">
        <f>D404+D411+D418+D425+D432+D439+D446</f>
        <v>0</v>
      </c>
      <c r="E397" s="7">
        <f t="shared" ref="E397:I397" si="175">E404+E411+E418+E425+E432+E439+E446</f>
        <v>0</v>
      </c>
      <c r="F397" s="7">
        <f t="shared" si="175"/>
        <v>0</v>
      </c>
      <c r="G397" s="7">
        <f t="shared" si="175"/>
        <v>0</v>
      </c>
      <c r="H397" s="7">
        <f t="shared" si="175"/>
        <v>0</v>
      </c>
      <c r="I397" s="7">
        <f t="shared" si="175"/>
        <v>0</v>
      </c>
      <c r="J397" s="1"/>
      <c r="K397" s="1"/>
      <c r="L397" s="1"/>
    </row>
    <row r="398" spans="1:12" ht="15.75" customHeight="1" x14ac:dyDescent="0.25">
      <c r="A398" s="23"/>
      <c r="B398" s="25"/>
      <c r="C398" s="2" t="s">
        <v>8</v>
      </c>
      <c r="D398" s="7">
        <f t="shared" ref="D398:I402" si="176">D405+D412+D419+D426+D433+D440+D447</f>
        <v>0</v>
      </c>
      <c r="E398" s="7">
        <f t="shared" si="176"/>
        <v>0</v>
      </c>
      <c r="F398" s="7">
        <f t="shared" si="176"/>
        <v>0</v>
      </c>
      <c r="G398" s="7">
        <f t="shared" si="176"/>
        <v>0</v>
      </c>
      <c r="H398" s="7">
        <f t="shared" si="176"/>
        <v>0</v>
      </c>
      <c r="I398" s="7">
        <f t="shared" si="176"/>
        <v>0</v>
      </c>
      <c r="J398" s="6"/>
      <c r="K398" s="6"/>
      <c r="L398" s="1"/>
    </row>
    <row r="399" spans="1:12" ht="16.5" customHeight="1" x14ac:dyDescent="0.25">
      <c r="A399" s="23"/>
      <c r="B399" s="25"/>
      <c r="C399" s="2" t="s">
        <v>9</v>
      </c>
      <c r="D399" s="7">
        <f t="shared" si="176"/>
        <v>0</v>
      </c>
      <c r="E399" s="7">
        <f t="shared" si="176"/>
        <v>0</v>
      </c>
      <c r="F399" s="7">
        <f t="shared" si="176"/>
        <v>0</v>
      </c>
      <c r="G399" s="7">
        <f t="shared" si="176"/>
        <v>0</v>
      </c>
      <c r="H399" s="7">
        <f t="shared" si="176"/>
        <v>0</v>
      </c>
      <c r="I399" s="7">
        <f t="shared" si="176"/>
        <v>0</v>
      </c>
      <c r="J399" s="1"/>
      <c r="K399" s="10"/>
      <c r="L399" s="1"/>
    </row>
    <row r="400" spans="1:12" ht="20.25" customHeight="1" x14ac:dyDescent="0.25">
      <c r="A400" s="23"/>
      <c r="B400" s="25"/>
      <c r="C400" s="2" t="s">
        <v>10</v>
      </c>
      <c r="D400" s="7">
        <f t="shared" si="176"/>
        <v>0</v>
      </c>
      <c r="E400" s="7">
        <f t="shared" si="176"/>
        <v>0</v>
      </c>
      <c r="F400" s="7">
        <f t="shared" si="176"/>
        <v>0</v>
      </c>
      <c r="G400" s="7">
        <f t="shared" si="176"/>
        <v>0</v>
      </c>
      <c r="H400" s="7">
        <f t="shared" si="176"/>
        <v>0</v>
      </c>
      <c r="I400" s="7">
        <f t="shared" si="176"/>
        <v>0</v>
      </c>
      <c r="J400" s="1"/>
      <c r="K400" s="1"/>
      <c r="L400" s="1"/>
    </row>
    <row r="401" spans="1:12" x14ac:dyDescent="0.25">
      <c r="A401" s="23"/>
      <c r="B401" s="25"/>
      <c r="C401" s="2" t="s">
        <v>11</v>
      </c>
      <c r="D401" s="7">
        <f t="shared" si="176"/>
        <v>0</v>
      </c>
      <c r="E401" s="7">
        <f t="shared" si="176"/>
        <v>0</v>
      </c>
      <c r="F401" s="7">
        <f t="shared" si="176"/>
        <v>0</v>
      </c>
      <c r="G401" s="7">
        <f t="shared" si="176"/>
        <v>0</v>
      </c>
      <c r="H401" s="7">
        <f t="shared" si="176"/>
        <v>0</v>
      </c>
      <c r="I401" s="7">
        <f t="shared" si="176"/>
        <v>0</v>
      </c>
      <c r="J401" s="1"/>
      <c r="K401" s="1"/>
      <c r="L401" s="1"/>
    </row>
    <row r="402" spans="1:12" ht="39.75" customHeight="1" x14ac:dyDescent="0.25">
      <c r="A402" s="23"/>
      <c r="B402" s="26"/>
      <c r="C402" s="2" t="s">
        <v>12</v>
      </c>
      <c r="D402" s="7">
        <f t="shared" si="176"/>
        <v>0</v>
      </c>
      <c r="E402" s="7">
        <f t="shared" si="176"/>
        <v>0</v>
      </c>
      <c r="F402" s="7">
        <f t="shared" si="176"/>
        <v>0</v>
      </c>
      <c r="G402" s="7">
        <f t="shared" si="176"/>
        <v>0</v>
      </c>
      <c r="H402" s="7">
        <f t="shared" si="176"/>
        <v>0</v>
      </c>
      <c r="I402" s="7">
        <f t="shared" si="176"/>
        <v>0</v>
      </c>
      <c r="J402" s="1"/>
      <c r="K402" s="1"/>
      <c r="L402" s="1"/>
    </row>
    <row r="403" spans="1:12" ht="15.75" customHeight="1" x14ac:dyDescent="0.25">
      <c r="A403" s="23" t="s">
        <v>31</v>
      </c>
      <c r="B403" s="24" t="s">
        <v>113</v>
      </c>
      <c r="C403" s="5" t="s">
        <v>6</v>
      </c>
      <c r="D403" s="13">
        <f>SUM(D404:D409)</f>
        <v>0</v>
      </c>
      <c r="E403" s="13">
        <f t="shared" ref="E403:I403" si="177">SUM(E404:E409)</f>
        <v>0</v>
      </c>
      <c r="F403" s="13">
        <f t="shared" si="177"/>
        <v>0</v>
      </c>
      <c r="G403" s="13">
        <f t="shared" si="177"/>
        <v>0</v>
      </c>
      <c r="H403" s="13">
        <f t="shared" si="177"/>
        <v>0</v>
      </c>
      <c r="I403" s="13">
        <f t="shared" si="177"/>
        <v>0</v>
      </c>
      <c r="J403" s="1"/>
      <c r="K403" s="1"/>
      <c r="L403" s="1"/>
    </row>
    <row r="404" spans="1:12" x14ac:dyDescent="0.25">
      <c r="A404" s="23"/>
      <c r="B404" s="25"/>
      <c r="C404" s="2" t="s">
        <v>7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1"/>
      <c r="K404" s="1"/>
      <c r="L404" s="1"/>
    </row>
    <row r="405" spans="1:12" ht="15.75" customHeight="1" x14ac:dyDescent="0.25">
      <c r="A405" s="23"/>
      <c r="B405" s="25"/>
      <c r="C405" s="2" t="s">
        <v>8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6"/>
      <c r="K405" s="6"/>
      <c r="L405" s="1"/>
    </row>
    <row r="406" spans="1:12" ht="16.5" customHeight="1" x14ac:dyDescent="0.25">
      <c r="A406" s="23"/>
      <c r="B406" s="25"/>
      <c r="C406" s="2" t="s">
        <v>9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1"/>
      <c r="K406" s="10"/>
      <c r="L406" s="1"/>
    </row>
    <row r="407" spans="1:12" ht="20.25" customHeight="1" x14ac:dyDescent="0.25">
      <c r="A407" s="23"/>
      <c r="B407" s="25"/>
      <c r="C407" s="2" t="s">
        <v>10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1"/>
      <c r="K407" s="1"/>
      <c r="L407" s="1"/>
    </row>
    <row r="408" spans="1:12" x14ac:dyDescent="0.25">
      <c r="A408" s="23"/>
      <c r="B408" s="25"/>
      <c r="C408" s="2" t="s">
        <v>11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1"/>
      <c r="K408" s="1"/>
      <c r="L408" s="1"/>
    </row>
    <row r="409" spans="1:12" ht="39.75" customHeight="1" x14ac:dyDescent="0.25">
      <c r="A409" s="23"/>
      <c r="B409" s="26"/>
      <c r="C409" s="2" t="s">
        <v>12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1"/>
      <c r="K409" s="1"/>
      <c r="L409" s="1"/>
    </row>
    <row r="410" spans="1:12" ht="15.75" customHeight="1" x14ac:dyDescent="0.25">
      <c r="A410" s="23" t="s">
        <v>114</v>
      </c>
      <c r="B410" s="24" t="s">
        <v>115</v>
      </c>
      <c r="C410" s="5" t="s">
        <v>6</v>
      </c>
      <c r="D410" s="13">
        <f>SUM(D411:D416)</f>
        <v>0</v>
      </c>
      <c r="E410" s="13">
        <f t="shared" ref="E410:I410" si="178">SUM(E411:E416)</f>
        <v>0</v>
      </c>
      <c r="F410" s="13">
        <f t="shared" si="178"/>
        <v>0</v>
      </c>
      <c r="G410" s="13">
        <f t="shared" si="178"/>
        <v>0</v>
      </c>
      <c r="H410" s="13">
        <f t="shared" si="178"/>
        <v>0</v>
      </c>
      <c r="I410" s="13">
        <f t="shared" si="178"/>
        <v>0</v>
      </c>
      <c r="J410" s="1"/>
      <c r="K410" s="1"/>
      <c r="L410" s="1"/>
    </row>
    <row r="411" spans="1:12" x14ac:dyDescent="0.25">
      <c r="A411" s="23"/>
      <c r="B411" s="25"/>
      <c r="C411" s="2" t="s">
        <v>7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1"/>
      <c r="K411" s="1"/>
      <c r="L411" s="1"/>
    </row>
    <row r="412" spans="1:12" ht="15.75" customHeight="1" x14ac:dyDescent="0.25">
      <c r="A412" s="23"/>
      <c r="B412" s="25"/>
      <c r="C412" s="2" t="s">
        <v>8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6"/>
      <c r="K412" s="6"/>
      <c r="L412" s="1"/>
    </row>
    <row r="413" spans="1:12" ht="16.5" customHeight="1" x14ac:dyDescent="0.25">
      <c r="A413" s="23"/>
      <c r="B413" s="25"/>
      <c r="C413" s="2" t="s">
        <v>9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6"/>
      <c r="K413" s="10"/>
      <c r="L413" s="1"/>
    </row>
    <row r="414" spans="1:12" ht="20.25" customHeight="1" x14ac:dyDescent="0.25">
      <c r="A414" s="23"/>
      <c r="B414" s="25"/>
      <c r="C414" s="2" t="s">
        <v>10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1"/>
      <c r="K414" s="1"/>
      <c r="L414" s="1"/>
    </row>
    <row r="415" spans="1:12" x14ac:dyDescent="0.25">
      <c r="A415" s="23"/>
      <c r="B415" s="25"/>
      <c r="C415" s="2" t="s">
        <v>11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1"/>
      <c r="K415" s="1"/>
      <c r="L415" s="1"/>
    </row>
    <row r="416" spans="1:12" ht="39.75" customHeight="1" x14ac:dyDescent="0.25">
      <c r="A416" s="23"/>
      <c r="B416" s="26"/>
      <c r="C416" s="2" t="s">
        <v>12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1"/>
      <c r="K416" s="1"/>
      <c r="L416" s="1"/>
    </row>
    <row r="417" spans="1:12" ht="15.75" customHeight="1" x14ac:dyDescent="0.25">
      <c r="A417" s="23" t="s">
        <v>116</v>
      </c>
      <c r="B417" s="24" t="s">
        <v>117</v>
      </c>
      <c r="C417" s="5" t="s">
        <v>6</v>
      </c>
      <c r="D417" s="13">
        <f>SUM(D418:D423)</f>
        <v>0</v>
      </c>
      <c r="E417" s="13">
        <f t="shared" ref="E417:I417" si="179">SUM(E418:E423)</f>
        <v>0</v>
      </c>
      <c r="F417" s="13">
        <f t="shared" si="179"/>
        <v>0</v>
      </c>
      <c r="G417" s="13">
        <f t="shared" si="179"/>
        <v>0</v>
      </c>
      <c r="H417" s="13">
        <f t="shared" si="179"/>
        <v>0</v>
      </c>
      <c r="I417" s="13">
        <f t="shared" si="179"/>
        <v>0</v>
      </c>
      <c r="J417" s="1"/>
      <c r="K417" s="1"/>
      <c r="L417" s="1"/>
    </row>
    <row r="418" spans="1:12" x14ac:dyDescent="0.25">
      <c r="A418" s="23"/>
      <c r="B418" s="25"/>
      <c r="C418" s="2" t="s">
        <v>7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1"/>
      <c r="K418" s="1"/>
      <c r="L418" s="1"/>
    </row>
    <row r="419" spans="1:12" ht="15.75" customHeight="1" x14ac:dyDescent="0.25">
      <c r="A419" s="23"/>
      <c r="B419" s="25"/>
      <c r="C419" s="2" t="s">
        <v>8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6"/>
      <c r="K419" s="6"/>
      <c r="L419" s="1"/>
    </row>
    <row r="420" spans="1:12" ht="16.5" customHeight="1" x14ac:dyDescent="0.25">
      <c r="A420" s="23"/>
      <c r="B420" s="25"/>
      <c r="C420" s="2" t="s">
        <v>9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6"/>
      <c r="K420" s="10"/>
      <c r="L420" s="1"/>
    </row>
    <row r="421" spans="1:12" ht="20.25" customHeight="1" x14ac:dyDescent="0.25">
      <c r="A421" s="23"/>
      <c r="B421" s="25"/>
      <c r="C421" s="2" t="s">
        <v>10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1"/>
      <c r="K421" s="1"/>
      <c r="L421" s="1"/>
    </row>
    <row r="422" spans="1:12" x14ac:dyDescent="0.25">
      <c r="A422" s="23"/>
      <c r="B422" s="25"/>
      <c r="C422" s="2" t="s">
        <v>11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1"/>
      <c r="K422" s="1"/>
      <c r="L422" s="1"/>
    </row>
    <row r="423" spans="1:12" ht="39.75" customHeight="1" x14ac:dyDescent="0.25">
      <c r="A423" s="23"/>
      <c r="B423" s="26"/>
      <c r="C423" s="2" t="s">
        <v>12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1"/>
      <c r="K423" s="1"/>
      <c r="L423" s="1"/>
    </row>
    <row r="424" spans="1:12" ht="15.75" customHeight="1" x14ac:dyDescent="0.25">
      <c r="A424" s="23" t="s">
        <v>118</v>
      </c>
      <c r="B424" s="24" t="s">
        <v>122</v>
      </c>
      <c r="C424" s="5" t="s">
        <v>6</v>
      </c>
      <c r="D424" s="13">
        <f>SUM(D425:D430)</f>
        <v>0</v>
      </c>
      <c r="E424" s="13">
        <f t="shared" ref="E424:I424" si="180">SUM(E425:E430)</f>
        <v>0</v>
      </c>
      <c r="F424" s="13">
        <f t="shared" si="180"/>
        <v>0</v>
      </c>
      <c r="G424" s="13">
        <f t="shared" si="180"/>
        <v>0</v>
      </c>
      <c r="H424" s="13">
        <f t="shared" si="180"/>
        <v>0</v>
      </c>
      <c r="I424" s="13">
        <f t="shared" si="180"/>
        <v>0</v>
      </c>
      <c r="J424" s="1"/>
      <c r="K424" s="1"/>
      <c r="L424" s="1"/>
    </row>
    <row r="425" spans="1:12" x14ac:dyDescent="0.25">
      <c r="A425" s="23"/>
      <c r="B425" s="25"/>
      <c r="C425" s="2" t="s">
        <v>7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1"/>
      <c r="K425" s="1"/>
      <c r="L425" s="1"/>
    </row>
    <row r="426" spans="1:12" ht="15.75" customHeight="1" x14ac:dyDescent="0.25">
      <c r="A426" s="23"/>
      <c r="B426" s="25"/>
      <c r="C426" s="2" t="s">
        <v>8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6"/>
      <c r="K426" s="6"/>
      <c r="L426" s="1"/>
    </row>
    <row r="427" spans="1:12" ht="16.5" customHeight="1" x14ac:dyDescent="0.25">
      <c r="A427" s="23"/>
      <c r="B427" s="25"/>
      <c r="C427" s="2" t="s">
        <v>9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6"/>
      <c r="K427" s="10"/>
      <c r="L427" s="1"/>
    </row>
    <row r="428" spans="1:12" ht="20.25" customHeight="1" x14ac:dyDescent="0.25">
      <c r="A428" s="23"/>
      <c r="B428" s="25"/>
      <c r="C428" s="2" t="s">
        <v>10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1"/>
      <c r="K428" s="1"/>
      <c r="L428" s="1"/>
    </row>
    <row r="429" spans="1:12" x14ac:dyDescent="0.25">
      <c r="A429" s="23"/>
      <c r="B429" s="25"/>
      <c r="C429" s="2" t="s">
        <v>11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1"/>
      <c r="K429" s="1"/>
      <c r="L429" s="1"/>
    </row>
    <row r="430" spans="1:12" ht="39.75" customHeight="1" x14ac:dyDescent="0.25">
      <c r="A430" s="23"/>
      <c r="B430" s="26"/>
      <c r="C430" s="2" t="s">
        <v>12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1"/>
      <c r="K430" s="1"/>
      <c r="L430" s="1"/>
    </row>
    <row r="431" spans="1:12" ht="15.75" customHeight="1" x14ac:dyDescent="0.25">
      <c r="A431" s="23" t="s">
        <v>119</v>
      </c>
      <c r="B431" s="24" t="s">
        <v>123</v>
      </c>
      <c r="C431" s="5" t="s">
        <v>6</v>
      </c>
      <c r="D431" s="13">
        <f>SUM(D432:D437)</f>
        <v>0</v>
      </c>
      <c r="E431" s="13">
        <f t="shared" ref="E431:I431" si="181">SUM(E432:E437)</f>
        <v>0</v>
      </c>
      <c r="F431" s="13">
        <f t="shared" si="181"/>
        <v>0</v>
      </c>
      <c r="G431" s="13">
        <f t="shared" si="181"/>
        <v>0</v>
      </c>
      <c r="H431" s="13">
        <f t="shared" si="181"/>
        <v>0</v>
      </c>
      <c r="I431" s="13">
        <f t="shared" si="181"/>
        <v>0</v>
      </c>
      <c r="J431" s="1"/>
      <c r="K431" s="1"/>
      <c r="L431" s="1"/>
    </row>
    <row r="432" spans="1:12" x14ac:dyDescent="0.25">
      <c r="A432" s="23"/>
      <c r="B432" s="25"/>
      <c r="C432" s="2" t="s">
        <v>7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1"/>
      <c r="K432" s="1"/>
      <c r="L432" s="1"/>
    </row>
    <row r="433" spans="1:12" ht="15.75" customHeight="1" x14ac:dyDescent="0.25">
      <c r="A433" s="23"/>
      <c r="B433" s="25"/>
      <c r="C433" s="2" t="s">
        <v>8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6"/>
      <c r="K433" s="6"/>
      <c r="L433" s="1"/>
    </row>
    <row r="434" spans="1:12" ht="16.5" customHeight="1" x14ac:dyDescent="0.25">
      <c r="A434" s="23"/>
      <c r="B434" s="25"/>
      <c r="C434" s="2" t="s">
        <v>9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10"/>
      <c r="K434" s="10"/>
      <c r="L434" s="1"/>
    </row>
    <row r="435" spans="1:12" ht="20.25" customHeight="1" x14ac:dyDescent="0.25">
      <c r="A435" s="23"/>
      <c r="B435" s="25"/>
      <c r="C435" s="2" t="s">
        <v>10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1"/>
      <c r="K435" s="1"/>
      <c r="L435" s="1"/>
    </row>
    <row r="436" spans="1:12" x14ac:dyDescent="0.25">
      <c r="A436" s="23"/>
      <c r="B436" s="25"/>
      <c r="C436" s="2" t="s">
        <v>11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1"/>
      <c r="K436" s="1"/>
      <c r="L436" s="1"/>
    </row>
    <row r="437" spans="1:12" ht="39.75" customHeight="1" x14ac:dyDescent="0.25">
      <c r="A437" s="23"/>
      <c r="B437" s="26"/>
      <c r="C437" s="2" t="s">
        <v>12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1"/>
      <c r="K437" s="1"/>
      <c r="L437" s="1"/>
    </row>
    <row r="438" spans="1:12" ht="15.75" customHeight="1" x14ac:dyDescent="0.25">
      <c r="A438" s="23" t="s">
        <v>120</v>
      </c>
      <c r="B438" s="24" t="s">
        <v>124</v>
      </c>
      <c r="C438" s="5" t="s">
        <v>6</v>
      </c>
      <c r="D438" s="13">
        <f>SUM(D439:D444)</f>
        <v>0</v>
      </c>
      <c r="E438" s="13">
        <f t="shared" ref="E438:I438" si="182">SUM(E439:E444)</f>
        <v>0</v>
      </c>
      <c r="F438" s="13">
        <f t="shared" si="182"/>
        <v>0</v>
      </c>
      <c r="G438" s="13">
        <f t="shared" si="182"/>
        <v>0</v>
      </c>
      <c r="H438" s="13">
        <f t="shared" si="182"/>
        <v>0</v>
      </c>
      <c r="I438" s="13">
        <f t="shared" si="182"/>
        <v>0</v>
      </c>
      <c r="J438" s="1"/>
      <c r="K438" s="1"/>
      <c r="L438" s="1"/>
    </row>
    <row r="439" spans="1:12" x14ac:dyDescent="0.25">
      <c r="A439" s="23"/>
      <c r="B439" s="25"/>
      <c r="C439" s="2" t="s">
        <v>7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1"/>
      <c r="K439" s="1"/>
      <c r="L439" s="1"/>
    </row>
    <row r="440" spans="1:12" ht="15.75" customHeight="1" x14ac:dyDescent="0.25">
      <c r="A440" s="23"/>
      <c r="B440" s="25"/>
      <c r="C440" s="2" t="s">
        <v>8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6"/>
      <c r="K440" s="6"/>
      <c r="L440" s="1"/>
    </row>
    <row r="441" spans="1:12" ht="16.5" customHeight="1" x14ac:dyDescent="0.25">
      <c r="A441" s="23"/>
      <c r="B441" s="25"/>
      <c r="C441" s="2" t="s">
        <v>9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6"/>
      <c r="K441" s="10"/>
      <c r="L441" s="1"/>
    </row>
    <row r="442" spans="1:12" ht="20.25" customHeight="1" x14ac:dyDescent="0.25">
      <c r="A442" s="23"/>
      <c r="B442" s="25"/>
      <c r="C442" s="2" t="s">
        <v>10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1"/>
      <c r="K442" s="6"/>
      <c r="L442" s="1"/>
    </row>
    <row r="443" spans="1:12" x14ac:dyDescent="0.25">
      <c r="A443" s="23"/>
      <c r="B443" s="25"/>
      <c r="C443" s="2" t="s">
        <v>11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1"/>
      <c r="K443" s="1"/>
      <c r="L443" s="1"/>
    </row>
    <row r="444" spans="1:12" ht="39.75" customHeight="1" x14ac:dyDescent="0.25">
      <c r="A444" s="23"/>
      <c r="B444" s="26"/>
      <c r="C444" s="2" t="s">
        <v>12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1"/>
      <c r="K444" s="1"/>
      <c r="L444" s="1"/>
    </row>
    <row r="445" spans="1:12" ht="15.75" customHeight="1" x14ac:dyDescent="0.25">
      <c r="A445" s="23" t="s">
        <v>121</v>
      </c>
      <c r="B445" s="24" t="s">
        <v>125</v>
      </c>
      <c r="C445" s="5" t="s">
        <v>6</v>
      </c>
      <c r="D445" s="13">
        <f>SUM(D446:D451)</f>
        <v>0</v>
      </c>
      <c r="E445" s="13">
        <f t="shared" ref="E445:I445" si="183">SUM(E446:E451)</f>
        <v>0</v>
      </c>
      <c r="F445" s="13">
        <f t="shared" si="183"/>
        <v>0</v>
      </c>
      <c r="G445" s="13">
        <f t="shared" si="183"/>
        <v>0</v>
      </c>
      <c r="H445" s="13">
        <f t="shared" si="183"/>
        <v>0</v>
      </c>
      <c r="I445" s="13">
        <f t="shared" si="183"/>
        <v>0</v>
      </c>
      <c r="J445" s="1"/>
      <c r="K445" s="1"/>
      <c r="L445" s="1"/>
    </row>
    <row r="446" spans="1:12" x14ac:dyDescent="0.25">
      <c r="A446" s="23"/>
      <c r="B446" s="25"/>
      <c r="C446" s="2" t="s">
        <v>7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1"/>
      <c r="K446" s="1"/>
      <c r="L446" s="1"/>
    </row>
    <row r="447" spans="1:12" ht="15.75" customHeight="1" x14ac:dyDescent="0.25">
      <c r="A447" s="23"/>
      <c r="B447" s="25"/>
      <c r="C447" s="2" t="s">
        <v>8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6"/>
      <c r="K447" s="6"/>
      <c r="L447" s="1"/>
    </row>
    <row r="448" spans="1:12" ht="16.5" customHeight="1" x14ac:dyDescent="0.25">
      <c r="A448" s="23"/>
      <c r="B448" s="25"/>
      <c r="C448" s="2" t="s">
        <v>9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6"/>
      <c r="K448" s="10"/>
      <c r="L448" s="1"/>
    </row>
    <row r="449" spans="1:12" ht="20.25" customHeight="1" x14ac:dyDescent="0.25">
      <c r="A449" s="23"/>
      <c r="B449" s="25"/>
      <c r="C449" s="2" t="s">
        <v>10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6"/>
      <c r="K449" s="1"/>
      <c r="L449" s="1"/>
    </row>
    <row r="450" spans="1:12" x14ac:dyDescent="0.25">
      <c r="A450" s="23"/>
      <c r="B450" s="25"/>
      <c r="C450" s="2" t="s">
        <v>11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1"/>
      <c r="K450" s="1"/>
      <c r="L450" s="1"/>
    </row>
    <row r="451" spans="1:12" ht="39.75" customHeight="1" x14ac:dyDescent="0.25">
      <c r="A451" s="23"/>
      <c r="B451" s="26"/>
      <c r="C451" s="2" t="s">
        <v>12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1"/>
      <c r="K451" s="1"/>
      <c r="L451" s="1"/>
    </row>
    <row r="452" spans="1:12" ht="15.75" customHeight="1" x14ac:dyDescent="0.25">
      <c r="A452" s="23" t="s">
        <v>126</v>
      </c>
      <c r="B452" s="23" t="s">
        <v>127</v>
      </c>
      <c r="C452" s="5" t="s">
        <v>6</v>
      </c>
      <c r="D452" s="14">
        <f>SUM(D453:D458)</f>
        <v>45162.074290000004</v>
      </c>
      <c r="E452" s="14">
        <f t="shared" ref="E452:I452" si="184">SUM(E453:E458)</f>
        <v>0</v>
      </c>
      <c r="F452" s="14">
        <f t="shared" si="184"/>
        <v>0</v>
      </c>
      <c r="G452" s="14">
        <f t="shared" si="184"/>
        <v>0</v>
      </c>
      <c r="H452" s="14">
        <f t="shared" si="184"/>
        <v>0</v>
      </c>
      <c r="I452" s="14">
        <f t="shared" si="184"/>
        <v>0</v>
      </c>
      <c r="J452" s="1"/>
      <c r="K452" s="1"/>
      <c r="L452" s="1"/>
    </row>
    <row r="453" spans="1:12" x14ac:dyDescent="0.25">
      <c r="A453" s="23"/>
      <c r="B453" s="23"/>
      <c r="C453" s="2" t="s">
        <v>7</v>
      </c>
      <c r="D453" s="4">
        <f t="shared" ref="D453:D458" si="185">D460+D558</f>
        <v>2299.2942899999998</v>
      </c>
      <c r="E453" s="4">
        <f t="shared" ref="E453:I453" si="186">E460+E558</f>
        <v>0</v>
      </c>
      <c r="F453" s="4">
        <f t="shared" si="186"/>
        <v>0</v>
      </c>
      <c r="G453" s="4">
        <f t="shared" si="186"/>
        <v>0</v>
      </c>
      <c r="H453" s="4">
        <f t="shared" si="186"/>
        <v>0</v>
      </c>
      <c r="I453" s="4">
        <f t="shared" si="186"/>
        <v>0</v>
      </c>
      <c r="J453" s="1"/>
      <c r="K453" s="1"/>
      <c r="L453" s="1"/>
    </row>
    <row r="454" spans="1:12" ht="15.75" customHeight="1" x14ac:dyDescent="0.25">
      <c r="A454" s="23"/>
      <c r="B454" s="23"/>
      <c r="C454" s="2" t="s">
        <v>8</v>
      </c>
      <c r="D454" s="4">
        <f t="shared" si="185"/>
        <v>31366.300000000003</v>
      </c>
      <c r="E454" s="4">
        <f t="shared" ref="E454:H454" si="187">E461+E559</f>
        <v>0</v>
      </c>
      <c r="F454" s="4">
        <f t="shared" si="187"/>
        <v>0</v>
      </c>
      <c r="G454" s="4">
        <f t="shared" si="187"/>
        <v>0</v>
      </c>
      <c r="H454" s="4">
        <f t="shared" si="187"/>
        <v>0</v>
      </c>
      <c r="I454" s="4">
        <f>I461+I559</f>
        <v>0</v>
      </c>
      <c r="J454" s="1"/>
      <c r="K454" s="11"/>
      <c r="L454" s="1"/>
    </row>
    <row r="455" spans="1:12" ht="16.5" customHeight="1" x14ac:dyDescent="0.25">
      <c r="A455" s="23"/>
      <c r="B455" s="23"/>
      <c r="C455" s="2" t="s">
        <v>9</v>
      </c>
      <c r="D455" s="4">
        <f t="shared" si="185"/>
        <v>11496.48</v>
      </c>
      <c r="E455" s="4">
        <f t="shared" ref="E455:I455" si="188">E462+E560</f>
        <v>0</v>
      </c>
      <c r="F455" s="4">
        <f t="shared" si="188"/>
        <v>0</v>
      </c>
      <c r="G455" s="4">
        <f t="shared" si="188"/>
        <v>0</v>
      </c>
      <c r="H455" s="4">
        <f t="shared" si="188"/>
        <v>0</v>
      </c>
      <c r="I455" s="4">
        <f t="shared" si="188"/>
        <v>0</v>
      </c>
      <c r="J455" s="1"/>
      <c r="K455" s="1"/>
      <c r="L455" s="1"/>
    </row>
    <row r="456" spans="1:12" ht="20.25" customHeight="1" x14ac:dyDescent="0.25">
      <c r="A456" s="23"/>
      <c r="B456" s="23"/>
      <c r="C456" s="2" t="s">
        <v>10</v>
      </c>
      <c r="D456" s="7">
        <f t="shared" si="185"/>
        <v>0</v>
      </c>
      <c r="E456" s="7">
        <f t="shared" ref="E456:I456" si="189">E463+E561</f>
        <v>0</v>
      </c>
      <c r="F456" s="7">
        <f t="shared" si="189"/>
        <v>0</v>
      </c>
      <c r="G456" s="7">
        <f t="shared" si="189"/>
        <v>0</v>
      </c>
      <c r="H456" s="7">
        <f t="shared" si="189"/>
        <v>0</v>
      </c>
      <c r="I456" s="7">
        <f t="shared" si="189"/>
        <v>0</v>
      </c>
      <c r="J456" s="1"/>
      <c r="K456" s="1"/>
      <c r="L456" s="1"/>
    </row>
    <row r="457" spans="1:12" x14ac:dyDescent="0.25">
      <c r="A457" s="23"/>
      <c r="B457" s="23"/>
      <c r="C457" s="2" t="s">
        <v>11</v>
      </c>
      <c r="D457" s="7">
        <f t="shared" si="185"/>
        <v>0</v>
      </c>
      <c r="E457" s="7">
        <f t="shared" ref="E457:I457" si="190">E464+E562</f>
        <v>0</v>
      </c>
      <c r="F457" s="7">
        <f t="shared" si="190"/>
        <v>0</v>
      </c>
      <c r="G457" s="7">
        <f t="shared" si="190"/>
        <v>0</v>
      </c>
      <c r="H457" s="7">
        <f t="shared" si="190"/>
        <v>0</v>
      </c>
      <c r="I457" s="7">
        <f t="shared" si="190"/>
        <v>0</v>
      </c>
      <c r="J457" s="1"/>
      <c r="K457" s="1"/>
      <c r="L457" s="1"/>
    </row>
    <row r="458" spans="1:12" ht="33" customHeight="1" x14ac:dyDescent="0.25">
      <c r="A458" s="23"/>
      <c r="B458" s="23"/>
      <c r="C458" s="2" t="s">
        <v>12</v>
      </c>
      <c r="D458" s="7">
        <f t="shared" si="185"/>
        <v>0</v>
      </c>
      <c r="E458" s="7">
        <f t="shared" ref="E458:I458" si="191">E465+E563</f>
        <v>0</v>
      </c>
      <c r="F458" s="7">
        <f t="shared" si="191"/>
        <v>0</v>
      </c>
      <c r="G458" s="7">
        <f t="shared" si="191"/>
        <v>0</v>
      </c>
      <c r="H458" s="7">
        <f t="shared" si="191"/>
        <v>0</v>
      </c>
      <c r="I458" s="7">
        <f t="shared" si="191"/>
        <v>0</v>
      </c>
      <c r="J458" s="1"/>
      <c r="K458" s="1"/>
      <c r="L458" s="1"/>
    </row>
    <row r="459" spans="1:12" ht="15.75" customHeight="1" x14ac:dyDescent="0.25">
      <c r="A459" s="23" t="s">
        <v>15</v>
      </c>
      <c r="B459" s="24" t="s">
        <v>128</v>
      </c>
      <c r="C459" s="5" t="s">
        <v>6</v>
      </c>
      <c r="D459" s="13">
        <f>SUM(D460:D465)</f>
        <v>42788.894290000004</v>
      </c>
      <c r="E459" s="13">
        <f t="shared" ref="E459:I459" si="192">SUM(E460:E465)</f>
        <v>0</v>
      </c>
      <c r="F459" s="13">
        <f t="shared" si="192"/>
        <v>0</v>
      </c>
      <c r="G459" s="13">
        <f t="shared" si="192"/>
        <v>0</v>
      </c>
      <c r="H459" s="13">
        <f t="shared" si="192"/>
        <v>0</v>
      </c>
      <c r="I459" s="13">
        <f t="shared" si="192"/>
        <v>0</v>
      </c>
      <c r="J459" s="1"/>
      <c r="K459" s="1"/>
      <c r="L459" s="1"/>
    </row>
    <row r="460" spans="1:12" x14ac:dyDescent="0.25">
      <c r="A460" s="23"/>
      <c r="B460" s="25"/>
      <c r="C460" s="2" t="s">
        <v>7</v>
      </c>
      <c r="D460" s="7">
        <f t="shared" ref="D460:D465" si="193">D467+D474+D481+D523</f>
        <v>1232.09429</v>
      </c>
      <c r="E460" s="7">
        <f t="shared" ref="E460:I460" si="194">E467+E474+E481+E523</f>
        <v>0</v>
      </c>
      <c r="F460" s="7">
        <f t="shared" si="194"/>
        <v>0</v>
      </c>
      <c r="G460" s="7">
        <f t="shared" si="194"/>
        <v>0</v>
      </c>
      <c r="H460" s="7">
        <f t="shared" si="194"/>
        <v>0</v>
      </c>
      <c r="I460" s="7">
        <f t="shared" si="194"/>
        <v>0</v>
      </c>
      <c r="J460" s="1"/>
      <c r="K460" s="1"/>
      <c r="L460" s="1"/>
    </row>
    <row r="461" spans="1:12" ht="15.75" customHeight="1" x14ac:dyDescent="0.25">
      <c r="A461" s="23"/>
      <c r="B461" s="25"/>
      <c r="C461" s="2" t="s">
        <v>8</v>
      </c>
      <c r="D461" s="4">
        <f t="shared" si="193"/>
        <v>30625.620000000003</v>
      </c>
      <c r="E461" s="4">
        <f t="shared" ref="E461:I461" si="195">E468+E475+E482+E524</f>
        <v>0</v>
      </c>
      <c r="F461" s="4">
        <f t="shared" si="195"/>
        <v>0</v>
      </c>
      <c r="G461" s="4">
        <f t="shared" si="195"/>
        <v>0</v>
      </c>
      <c r="H461" s="4">
        <f t="shared" si="195"/>
        <v>0</v>
      </c>
      <c r="I461" s="4">
        <f t="shared" si="195"/>
        <v>0</v>
      </c>
      <c r="J461" s="1"/>
      <c r="K461" s="10"/>
      <c r="L461" s="1"/>
    </row>
    <row r="462" spans="1:12" ht="16.5" customHeight="1" x14ac:dyDescent="0.25">
      <c r="A462" s="23"/>
      <c r="B462" s="25"/>
      <c r="C462" s="2" t="s">
        <v>9</v>
      </c>
      <c r="D462" s="4">
        <f t="shared" si="193"/>
        <v>10931.18</v>
      </c>
      <c r="E462" s="4">
        <f t="shared" ref="E462:I462" si="196">E469+E476+E483+E525</f>
        <v>0</v>
      </c>
      <c r="F462" s="4">
        <f t="shared" si="196"/>
        <v>0</v>
      </c>
      <c r="G462" s="4">
        <f t="shared" si="196"/>
        <v>0</v>
      </c>
      <c r="H462" s="4">
        <f t="shared" si="196"/>
        <v>0</v>
      </c>
      <c r="I462" s="4">
        <f t="shared" si="196"/>
        <v>0</v>
      </c>
      <c r="J462" s="1"/>
      <c r="K462" s="6"/>
      <c r="L462" s="1"/>
    </row>
    <row r="463" spans="1:12" ht="20.25" customHeight="1" x14ac:dyDescent="0.25">
      <c r="A463" s="23"/>
      <c r="B463" s="25"/>
      <c r="C463" s="2" t="s">
        <v>10</v>
      </c>
      <c r="D463" s="7">
        <f t="shared" si="193"/>
        <v>0</v>
      </c>
      <c r="E463" s="7">
        <f t="shared" ref="E463:I463" si="197">E470+E477+E484+E526</f>
        <v>0</v>
      </c>
      <c r="F463" s="7">
        <f t="shared" si="197"/>
        <v>0</v>
      </c>
      <c r="G463" s="7">
        <f t="shared" si="197"/>
        <v>0</v>
      </c>
      <c r="H463" s="7">
        <f t="shared" si="197"/>
        <v>0</v>
      </c>
      <c r="I463" s="7">
        <f t="shared" si="197"/>
        <v>0</v>
      </c>
      <c r="J463" s="1"/>
      <c r="K463" s="1"/>
      <c r="L463" s="1"/>
    </row>
    <row r="464" spans="1:12" x14ac:dyDescent="0.25">
      <c r="A464" s="23"/>
      <c r="B464" s="25"/>
      <c r="C464" s="2" t="s">
        <v>11</v>
      </c>
      <c r="D464" s="7">
        <f t="shared" si="193"/>
        <v>0</v>
      </c>
      <c r="E464" s="7">
        <f t="shared" ref="E464:I464" si="198">E471+E478+E485+E527</f>
        <v>0</v>
      </c>
      <c r="F464" s="7">
        <f t="shared" si="198"/>
        <v>0</v>
      </c>
      <c r="G464" s="7">
        <f t="shared" si="198"/>
        <v>0</v>
      </c>
      <c r="H464" s="7">
        <f t="shared" si="198"/>
        <v>0</v>
      </c>
      <c r="I464" s="7">
        <f t="shared" si="198"/>
        <v>0</v>
      </c>
      <c r="J464" s="1"/>
      <c r="K464" s="1"/>
      <c r="L464" s="1"/>
    </row>
    <row r="465" spans="1:12" ht="39.75" customHeight="1" x14ac:dyDescent="0.25">
      <c r="A465" s="23"/>
      <c r="B465" s="26"/>
      <c r="C465" s="2" t="s">
        <v>12</v>
      </c>
      <c r="D465" s="7">
        <f t="shared" si="193"/>
        <v>0</v>
      </c>
      <c r="E465" s="7">
        <f t="shared" ref="E465:I465" si="199">E472+E479+E486+E528</f>
        <v>0</v>
      </c>
      <c r="F465" s="7">
        <f t="shared" si="199"/>
        <v>0</v>
      </c>
      <c r="G465" s="7">
        <f t="shared" si="199"/>
        <v>0</v>
      </c>
      <c r="H465" s="7">
        <f t="shared" si="199"/>
        <v>0</v>
      </c>
      <c r="I465" s="7">
        <f t="shared" si="199"/>
        <v>0</v>
      </c>
      <c r="J465" s="1"/>
      <c r="K465" s="1"/>
      <c r="L465" s="1"/>
    </row>
    <row r="466" spans="1:12" ht="15.75" customHeight="1" x14ac:dyDescent="0.25">
      <c r="A466" s="23" t="s">
        <v>17</v>
      </c>
      <c r="B466" s="24" t="s">
        <v>129</v>
      </c>
      <c r="C466" s="5" t="s">
        <v>6</v>
      </c>
      <c r="D466" s="13">
        <f>SUM(D467:D472)</f>
        <v>0</v>
      </c>
      <c r="E466" s="13">
        <f t="shared" ref="E466:I466" si="200">SUM(E467:E472)</f>
        <v>0</v>
      </c>
      <c r="F466" s="13">
        <f t="shared" si="200"/>
        <v>0</v>
      </c>
      <c r="G466" s="13">
        <f t="shared" si="200"/>
        <v>0</v>
      </c>
      <c r="H466" s="13">
        <f t="shared" si="200"/>
        <v>0</v>
      </c>
      <c r="I466" s="13">
        <f t="shared" si="200"/>
        <v>0</v>
      </c>
      <c r="J466" s="1"/>
      <c r="K466" s="1"/>
      <c r="L466" s="1"/>
    </row>
    <row r="467" spans="1:12" x14ac:dyDescent="0.25">
      <c r="A467" s="23"/>
      <c r="B467" s="25"/>
      <c r="C467" s="2" t="s">
        <v>7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1"/>
      <c r="K467" s="1"/>
      <c r="L467" s="1"/>
    </row>
    <row r="468" spans="1:12" ht="15.75" customHeight="1" x14ac:dyDescent="0.25">
      <c r="A468" s="23"/>
      <c r="B468" s="25"/>
      <c r="C468" s="2" t="s">
        <v>8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10"/>
      <c r="K468" s="6"/>
      <c r="L468" s="1"/>
    </row>
    <row r="469" spans="1:12" ht="16.5" customHeight="1" x14ac:dyDescent="0.25">
      <c r="A469" s="23"/>
      <c r="B469" s="25"/>
      <c r="C469" s="2" t="s">
        <v>9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1"/>
      <c r="K469" s="6"/>
      <c r="L469" s="1"/>
    </row>
    <row r="470" spans="1:12" ht="20.25" customHeight="1" x14ac:dyDescent="0.25">
      <c r="A470" s="23"/>
      <c r="B470" s="25"/>
      <c r="C470" s="2" t="s">
        <v>10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1"/>
      <c r="K470" s="1"/>
      <c r="L470" s="1"/>
    </row>
    <row r="471" spans="1:12" x14ac:dyDescent="0.25">
      <c r="A471" s="23"/>
      <c r="B471" s="25"/>
      <c r="C471" s="2" t="s">
        <v>11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1"/>
      <c r="K471" s="1"/>
      <c r="L471" s="1"/>
    </row>
    <row r="472" spans="1:12" ht="58.5" customHeight="1" x14ac:dyDescent="0.25">
      <c r="A472" s="23"/>
      <c r="B472" s="26"/>
      <c r="C472" s="2" t="s">
        <v>12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1"/>
      <c r="K472" s="1"/>
      <c r="L472" s="1"/>
    </row>
    <row r="473" spans="1:12" ht="15.75" customHeight="1" x14ac:dyDescent="0.25">
      <c r="A473" s="23" t="s">
        <v>20</v>
      </c>
      <c r="B473" s="24" t="s">
        <v>130</v>
      </c>
      <c r="C473" s="5" t="s">
        <v>6</v>
      </c>
      <c r="D473" s="13">
        <f>SUM(D474:D479)</f>
        <v>0</v>
      </c>
      <c r="E473" s="13">
        <f t="shared" ref="E473:I473" si="201">SUM(E474:E479)</f>
        <v>0</v>
      </c>
      <c r="F473" s="13">
        <f t="shared" si="201"/>
        <v>0</v>
      </c>
      <c r="G473" s="13">
        <f t="shared" si="201"/>
        <v>0</v>
      </c>
      <c r="H473" s="13">
        <f t="shared" si="201"/>
        <v>0</v>
      </c>
      <c r="I473" s="13">
        <f t="shared" si="201"/>
        <v>0</v>
      </c>
      <c r="J473" s="1"/>
      <c r="K473" s="1"/>
      <c r="L473" s="1"/>
    </row>
    <row r="474" spans="1:12" x14ac:dyDescent="0.25">
      <c r="A474" s="23"/>
      <c r="B474" s="25"/>
      <c r="C474" s="2" t="s">
        <v>7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1"/>
      <c r="K474" s="1"/>
      <c r="L474" s="1"/>
    </row>
    <row r="475" spans="1:12" ht="15.75" customHeight="1" x14ac:dyDescent="0.25">
      <c r="A475" s="23"/>
      <c r="B475" s="25"/>
      <c r="C475" s="2" t="s">
        <v>8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1"/>
      <c r="K475" s="1"/>
      <c r="L475" s="1"/>
    </row>
    <row r="476" spans="1:12" ht="16.5" customHeight="1" x14ac:dyDescent="0.25">
      <c r="A476" s="23"/>
      <c r="B476" s="25"/>
      <c r="C476" s="2" t="s">
        <v>9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6"/>
      <c r="K476" s="6"/>
      <c r="L476" s="1"/>
    </row>
    <row r="477" spans="1:12" ht="20.25" customHeight="1" x14ac:dyDescent="0.25">
      <c r="A477" s="23"/>
      <c r="B477" s="25"/>
      <c r="C477" s="2" t="s">
        <v>10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1"/>
      <c r="K477" s="1"/>
      <c r="L477" s="1"/>
    </row>
    <row r="478" spans="1:12" x14ac:dyDescent="0.25">
      <c r="A478" s="23"/>
      <c r="B478" s="25"/>
      <c r="C478" s="2" t="s">
        <v>11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1"/>
      <c r="K478" s="1"/>
      <c r="L478" s="1"/>
    </row>
    <row r="479" spans="1:12" ht="39.75" customHeight="1" x14ac:dyDescent="0.25">
      <c r="A479" s="23"/>
      <c r="B479" s="26"/>
      <c r="C479" s="2" t="s">
        <v>12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1"/>
      <c r="K479" s="1"/>
      <c r="L479" s="1"/>
    </row>
    <row r="480" spans="1:12" ht="15.75" customHeight="1" x14ac:dyDescent="0.25">
      <c r="A480" s="23" t="s">
        <v>75</v>
      </c>
      <c r="B480" s="24" t="s">
        <v>131</v>
      </c>
      <c r="C480" s="5" t="s">
        <v>6</v>
      </c>
      <c r="D480" s="13">
        <f>SUM(D481:D486)</f>
        <v>42156.664000000004</v>
      </c>
      <c r="E480" s="13">
        <f t="shared" ref="E480:I480" si="202">SUM(E481:E486)</f>
        <v>0</v>
      </c>
      <c r="F480" s="13">
        <f t="shared" si="202"/>
        <v>0</v>
      </c>
      <c r="G480" s="13">
        <f t="shared" si="202"/>
        <v>0</v>
      </c>
      <c r="H480" s="13">
        <f t="shared" si="202"/>
        <v>0</v>
      </c>
      <c r="I480" s="13">
        <f t="shared" si="202"/>
        <v>0</v>
      </c>
      <c r="J480" s="1"/>
      <c r="K480" s="1"/>
      <c r="L480" s="1"/>
    </row>
    <row r="481" spans="1:12" x14ac:dyDescent="0.25">
      <c r="A481" s="23"/>
      <c r="B481" s="25"/>
      <c r="C481" s="2" t="s">
        <v>7</v>
      </c>
      <c r="D481" s="7">
        <f t="shared" ref="D481:D486" si="203">D488+D495+D502+D509+D516</f>
        <v>599.86399999999992</v>
      </c>
      <c r="E481" s="7">
        <f t="shared" ref="E481:I481" si="204">E488+E495+E502+E509+E516</f>
        <v>0</v>
      </c>
      <c r="F481" s="7">
        <f t="shared" si="204"/>
        <v>0</v>
      </c>
      <c r="G481" s="7">
        <f t="shared" si="204"/>
        <v>0</v>
      </c>
      <c r="H481" s="7">
        <f t="shared" si="204"/>
        <v>0</v>
      </c>
      <c r="I481" s="7">
        <f t="shared" si="204"/>
        <v>0</v>
      </c>
      <c r="J481" s="1"/>
      <c r="K481" s="1"/>
      <c r="L481" s="1"/>
    </row>
    <row r="482" spans="1:12" ht="15.75" customHeight="1" x14ac:dyDescent="0.25">
      <c r="A482" s="23"/>
      <c r="B482" s="25"/>
      <c r="C482" s="2" t="s">
        <v>8</v>
      </c>
      <c r="D482" s="4">
        <f t="shared" si="203"/>
        <v>30625.620000000003</v>
      </c>
      <c r="E482" s="4">
        <f t="shared" ref="E482:I482" si="205">E489+E496+E503+E510+E517</f>
        <v>0</v>
      </c>
      <c r="F482" s="4">
        <f t="shared" si="205"/>
        <v>0</v>
      </c>
      <c r="G482" s="4">
        <f t="shared" si="205"/>
        <v>0</v>
      </c>
      <c r="H482" s="4">
        <f t="shared" si="205"/>
        <v>0</v>
      </c>
      <c r="I482" s="4">
        <f t="shared" si="205"/>
        <v>0</v>
      </c>
      <c r="J482" s="12"/>
      <c r="K482" s="1"/>
      <c r="L482" s="1"/>
    </row>
    <row r="483" spans="1:12" ht="16.5" customHeight="1" x14ac:dyDescent="0.25">
      <c r="A483" s="23"/>
      <c r="B483" s="25"/>
      <c r="C483" s="2" t="s">
        <v>9</v>
      </c>
      <c r="D483" s="4">
        <f t="shared" si="203"/>
        <v>10931.18</v>
      </c>
      <c r="E483" s="4">
        <f t="shared" ref="E483:I483" si="206">E490+E497+E504+E511+E518</f>
        <v>0</v>
      </c>
      <c r="F483" s="4">
        <f t="shared" si="206"/>
        <v>0</v>
      </c>
      <c r="G483" s="4">
        <f t="shared" si="206"/>
        <v>0</v>
      </c>
      <c r="H483" s="4">
        <f t="shared" si="206"/>
        <v>0</v>
      </c>
      <c r="I483" s="4">
        <f t="shared" si="206"/>
        <v>0</v>
      </c>
      <c r="J483" s="1"/>
      <c r="K483" s="10"/>
      <c r="L483" s="1"/>
    </row>
    <row r="484" spans="1:12" ht="20.25" customHeight="1" x14ac:dyDescent="0.25">
      <c r="A484" s="23"/>
      <c r="B484" s="25"/>
      <c r="C484" s="2" t="s">
        <v>10</v>
      </c>
      <c r="D484" s="7">
        <f t="shared" si="203"/>
        <v>0</v>
      </c>
      <c r="E484" s="7">
        <f t="shared" ref="E484:I484" si="207">E491+E498+E505+E512+E519</f>
        <v>0</v>
      </c>
      <c r="F484" s="7">
        <f t="shared" si="207"/>
        <v>0</v>
      </c>
      <c r="G484" s="7">
        <f t="shared" si="207"/>
        <v>0</v>
      </c>
      <c r="H484" s="7">
        <f t="shared" si="207"/>
        <v>0</v>
      </c>
      <c r="I484" s="7">
        <f t="shared" si="207"/>
        <v>0</v>
      </c>
      <c r="J484" s="1"/>
      <c r="K484" s="1"/>
      <c r="L484" s="1"/>
    </row>
    <row r="485" spans="1:12" x14ac:dyDescent="0.25">
      <c r="A485" s="23"/>
      <c r="B485" s="25"/>
      <c r="C485" s="2" t="s">
        <v>11</v>
      </c>
      <c r="D485" s="7">
        <f t="shared" si="203"/>
        <v>0</v>
      </c>
      <c r="E485" s="7">
        <f t="shared" ref="E485:I485" si="208">E492+E499+E506+E513+E520</f>
        <v>0</v>
      </c>
      <c r="F485" s="7">
        <f t="shared" si="208"/>
        <v>0</v>
      </c>
      <c r="G485" s="7">
        <f t="shared" si="208"/>
        <v>0</v>
      </c>
      <c r="H485" s="7">
        <f t="shared" si="208"/>
        <v>0</v>
      </c>
      <c r="I485" s="7">
        <f t="shared" si="208"/>
        <v>0</v>
      </c>
      <c r="J485" s="1"/>
      <c r="K485" s="1"/>
      <c r="L485" s="1"/>
    </row>
    <row r="486" spans="1:12" ht="39.75" customHeight="1" x14ac:dyDescent="0.25">
      <c r="A486" s="23"/>
      <c r="B486" s="26"/>
      <c r="C486" s="2" t="s">
        <v>12</v>
      </c>
      <c r="D486" s="7">
        <f t="shared" si="203"/>
        <v>0</v>
      </c>
      <c r="E486" s="7">
        <f t="shared" ref="E486:I486" si="209">E493+E500+E507+E514+E521</f>
        <v>0</v>
      </c>
      <c r="F486" s="7">
        <f t="shared" si="209"/>
        <v>0</v>
      </c>
      <c r="G486" s="7">
        <f t="shared" si="209"/>
        <v>0</v>
      </c>
      <c r="H486" s="7">
        <f t="shared" si="209"/>
        <v>0</v>
      </c>
      <c r="I486" s="7">
        <f t="shared" si="209"/>
        <v>0</v>
      </c>
      <c r="J486" s="1"/>
      <c r="K486" s="1"/>
      <c r="L486" s="1"/>
    </row>
    <row r="487" spans="1:12" ht="15.75" customHeight="1" x14ac:dyDescent="0.25">
      <c r="A487" s="23" t="s">
        <v>132</v>
      </c>
      <c r="B487" s="24" t="s">
        <v>133</v>
      </c>
      <c r="C487" s="5" t="s">
        <v>6</v>
      </c>
      <c r="D487" s="5">
        <f>SUM(D488:D493)</f>
        <v>11788.364</v>
      </c>
      <c r="E487" s="13">
        <f t="shared" ref="E487" si="210">SUM(E488:E493)</f>
        <v>0</v>
      </c>
      <c r="F487" s="13">
        <f t="shared" ref="F487" si="211">SUM(F488:F493)</f>
        <v>0</v>
      </c>
      <c r="G487" s="13">
        <f t="shared" ref="G487" si="212">SUM(G488:G493)</f>
        <v>0</v>
      </c>
      <c r="H487" s="13">
        <f t="shared" ref="H487" si="213">SUM(H488:H493)</f>
        <v>0</v>
      </c>
      <c r="I487" s="13">
        <f t="shared" ref="I487" si="214">SUM(I488:I493)</f>
        <v>0</v>
      </c>
      <c r="J487" s="1"/>
      <c r="K487" s="1"/>
      <c r="L487" s="1"/>
    </row>
    <row r="488" spans="1:12" x14ac:dyDescent="0.25">
      <c r="A488" s="23"/>
      <c r="B488" s="25"/>
      <c r="C488" s="2" t="s">
        <v>7</v>
      </c>
      <c r="D488" s="7">
        <v>511.964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1"/>
      <c r="K488" s="1"/>
      <c r="L488" s="1"/>
    </row>
    <row r="489" spans="1:12" ht="15.75" customHeight="1" x14ac:dyDescent="0.25">
      <c r="A489" s="23"/>
      <c r="B489" s="25"/>
      <c r="C489" s="2" t="s">
        <v>8</v>
      </c>
      <c r="D489" s="4">
        <v>11276.4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10"/>
      <c r="K489" s="6"/>
      <c r="L489" s="1"/>
    </row>
    <row r="490" spans="1:12" ht="16.5" customHeight="1" x14ac:dyDescent="0.25">
      <c r="A490" s="23"/>
      <c r="B490" s="25"/>
      <c r="C490" s="2" t="s">
        <v>9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1"/>
      <c r="K490" s="10"/>
      <c r="L490" s="1"/>
    </row>
    <row r="491" spans="1:12" ht="20.25" customHeight="1" x14ac:dyDescent="0.25">
      <c r="A491" s="23"/>
      <c r="B491" s="25"/>
      <c r="C491" s="2" t="s">
        <v>10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1"/>
      <c r="K491" s="1"/>
      <c r="L491" s="1"/>
    </row>
    <row r="492" spans="1:12" x14ac:dyDescent="0.25">
      <c r="A492" s="23"/>
      <c r="B492" s="25"/>
      <c r="C492" s="2" t="s">
        <v>11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1"/>
      <c r="K492" s="1"/>
      <c r="L492" s="1"/>
    </row>
    <row r="493" spans="1:12" ht="39.75" customHeight="1" x14ac:dyDescent="0.25">
      <c r="A493" s="23"/>
      <c r="B493" s="26"/>
      <c r="C493" s="2" t="s">
        <v>12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1"/>
      <c r="K493" s="1"/>
      <c r="L493" s="1"/>
    </row>
    <row r="494" spans="1:12" ht="15.75" customHeight="1" x14ac:dyDescent="0.25">
      <c r="A494" s="23" t="s">
        <v>134</v>
      </c>
      <c r="B494" s="24" t="s">
        <v>137</v>
      </c>
      <c r="C494" s="5" t="s">
        <v>6</v>
      </c>
      <c r="D494" s="5">
        <f>SUM(D495:D500)</f>
        <v>8721.4500000000007</v>
      </c>
      <c r="E494" s="13">
        <f t="shared" ref="E494" si="215">SUM(E495:E500)</f>
        <v>0</v>
      </c>
      <c r="F494" s="13">
        <f t="shared" ref="F494" si="216">SUM(F495:F500)</f>
        <v>0</v>
      </c>
      <c r="G494" s="13">
        <f t="shared" ref="G494" si="217">SUM(G495:G500)</f>
        <v>0</v>
      </c>
      <c r="H494" s="13">
        <f t="shared" ref="H494" si="218">SUM(H495:H500)</f>
        <v>0</v>
      </c>
      <c r="I494" s="13">
        <f t="shared" ref="I494" si="219">SUM(I495:I500)</f>
        <v>0</v>
      </c>
      <c r="J494" s="1"/>
      <c r="K494" s="1"/>
      <c r="L494" s="1"/>
    </row>
    <row r="495" spans="1:12" x14ac:dyDescent="0.25">
      <c r="A495" s="23"/>
      <c r="B495" s="25"/>
      <c r="C495" s="2" t="s">
        <v>7</v>
      </c>
      <c r="D495" s="7">
        <v>42.72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1"/>
      <c r="K495" s="1"/>
      <c r="L495" s="1"/>
    </row>
    <row r="496" spans="1:12" ht="15.75" customHeight="1" x14ac:dyDescent="0.25">
      <c r="A496" s="23"/>
      <c r="B496" s="25"/>
      <c r="C496" s="2" t="s">
        <v>8</v>
      </c>
      <c r="D496" s="4">
        <v>6319.43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6"/>
      <c r="K496" s="10"/>
      <c r="L496" s="1"/>
    </row>
    <row r="497" spans="1:12" ht="16.5" customHeight="1" x14ac:dyDescent="0.25">
      <c r="A497" s="23"/>
      <c r="B497" s="25"/>
      <c r="C497" s="2" t="s">
        <v>9</v>
      </c>
      <c r="D497" s="4">
        <v>2359.3000000000002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1"/>
      <c r="K497" s="10"/>
      <c r="L497" s="1"/>
    </row>
    <row r="498" spans="1:12" ht="20.25" customHeight="1" x14ac:dyDescent="0.25">
      <c r="A498" s="23"/>
      <c r="B498" s="25"/>
      <c r="C498" s="2" t="s">
        <v>10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1"/>
      <c r="K498" s="1"/>
      <c r="L498" s="1"/>
    </row>
    <row r="499" spans="1:12" x14ac:dyDescent="0.25">
      <c r="A499" s="23"/>
      <c r="B499" s="25"/>
      <c r="C499" s="2" t="s">
        <v>11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1"/>
      <c r="K499" s="1"/>
      <c r="L499" s="1"/>
    </row>
    <row r="500" spans="1:12" ht="39.75" customHeight="1" x14ac:dyDescent="0.25">
      <c r="A500" s="23"/>
      <c r="B500" s="26"/>
      <c r="C500" s="2" t="s">
        <v>12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1"/>
      <c r="K500" s="1"/>
      <c r="L500" s="1"/>
    </row>
    <row r="501" spans="1:12" ht="15.75" customHeight="1" x14ac:dyDescent="0.25">
      <c r="A501" s="23" t="s">
        <v>135</v>
      </c>
      <c r="B501" s="24" t="s">
        <v>138</v>
      </c>
      <c r="C501" s="5" t="s">
        <v>6</v>
      </c>
      <c r="D501" s="13">
        <f>SUM(D502:D507)</f>
        <v>21646.85</v>
      </c>
      <c r="E501" s="13">
        <f t="shared" ref="E501" si="220">SUM(E502:E507)</f>
        <v>0</v>
      </c>
      <c r="F501" s="13">
        <f t="shared" ref="F501" si="221">SUM(F502:F507)</f>
        <v>0</v>
      </c>
      <c r="G501" s="13">
        <f t="shared" ref="G501" si="222">SUM(G502:G507)</f>
        <v>0</v>
      </c>
      <c r="H501" s="13">
        <f t="shared" ref="H501" si="223">SUM(H502:H507)</f>
        <v>0</v>
      </c>
      <c r="I501" s="13">
        <f t="shared" ref="I501" si="224">SUM(I502:I507)</f>
        <v>0</v>
      </c>
      <c r="J501" s="1"/>
      <c r="K501" s="1"/>
      <c r="L501" s="1"/>
    </row>
    <row r="502" spans="1:12" x14ac:dyDescent="0.25">
      <c r="A502" s="23"/>
      <c r="B502" s="25"/>
      <c r="C502" s="2" t="s">
        <v>7</v>
      </c>
      <c r="D502" s="7">
        <v>45.18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1"/>
      <c r="K502" s="1"/>
      <c r="L502" s="1"/>
    </row>
    <row r="503" spans="1:12" ht="15.75" customHeight="1" x14ac:dyDescent="0.25">
      <c r="A503" s="23"/>
      <c r="B503" s="25"/>
      <c r="C503" s="2" t="s">
        <v>8</v>
      </c>
      <c r="D503" s="4">
        <v>13029.79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6"/>
      <c r="K503" s="1"/>
      <c r="L503" s="1"/>
    </row>
    <row r="504" spans="1:12" ht="16.5" customHeight="1" x14ac:dyDescent="0.25">
      <c r="A504" s="23"/>
      <c r="B504" s="25"/>
      <c r="C504" s="2" t="s">
        <v>9</v>
      </c>
      <c r="D504" s="4">
        <v>8571.8799999999992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10"/>
      <c r="K504" s="10"/>
      <c r="L504" s="1"/>
    </row>
    <row r="505" spans="1:12" ht="20.25" customHeight="1" x14ac:dyDescent="0.25">
      <c r="A505" s="23"/>
      <c r="B505" s="25"/>
      <c r="C505" s="2" t="s">
        <v>10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1"/>
      <c r="K505" s="1"/>
      <c r="L505" s="1"/>
    </row>
    <row r="506" spans="1:12" x14ac:dyDescent="0.25">
      <c r="A506" s="23"/>
      <c r="B506" s="25"/>
      <c r="C506" s="2" t="s">
        <v>11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1"/>
      <c r="K506" s="1"/>
      <c r="L506" s="1"/>
    </row>
    <row r="507" spans="1:12" ht="39.75" customHeight="1" x14ac:dyDescent="0.25">
      <c r="A507" s="23"/>
      <c r="B507" s="26"/>
      <c r="C507" s="2" t="s">
        <v>12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1"/>
      <c r="K507" s="1"/>
      <c r="L507" s="1"/>
    </row>
    <row r="508" spans="1:12" ht="15.75" customHeight="1" x14ac:dyDescent="0.25">
      <c r="A508" s="23" t="s">
        <v>136</v>
      </c>
      <c r="B508" s="24" t="s">
        <v>139</v>
      </c>
      <c r="C508" s="5" t="s">
        <v>6</v>
      </c>
      <c r="D508" s="13">
        <f>SUM(D509:D514)</f>
        <v>0</v>
      </c>
      <c r="E508" s="13">
        <f t="shared" ref="E508:I508" si="225">SUM(E509:E514)</f>
        <v>0</v>
      </c>
      <c r="F508" s="13">
        <f t="shared" si="225"/>
        <v>0</v>
      </c>
      <c r="G508" s="13">
        <f t="shared" si="225"/>
        <v>0</v>
      </c>
      <c r="H508" s="13">
        <f t="shared" si="225"/>
        <v>0</v>
      </c>
      <c r="I508" s="13">
        <f t="shared" si="225"/>
        <v>0</v>
      </c>
      <c r="J508" s="1"/>
      <c r="K508" s="1"/>
      <c r="L508" s="1"/>
    </row>
    <row r="509" spans="1:12" x14ac:dyDescent="0.25">
      <c r="A509" s="23"/>
      <c r="B509" s="25"/>
      <c r="C509" s="2" t="s">
        <v>7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1"/>
      <c r="K509" s="1"/>
      <c r="L509" s="1"/>
    </row>
    <row r="510" spans="1:12" ht="15.75" customHeight="1" x14ac:dyDescent="0.25">
      <c r="A510" s="23"/>
      <c r="B510" s="25"/>
      <c r="C510" s="2" t="s">
        <v>8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6"/>
      <c r="K510" s="6"/>
      <c r="L510" s="1"/>
    </row>
    <row r="511" spans="1:12" ht="16.5" customHeight="1" x14ac:dyDescent="0.25">
      <c r="A511" s="23"/>
      <c r="B511" s="25"/>
      <c r="C511" s="2" t="s">
        <v>9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1"/>
      <c r="K511" s="6"/>
      <c r="L511" s="1"/>
    </row>
    <row r="512" spans="1:12" ht="20.25" customHeight="1" x14ac:dyDescent="0.25">
      <c r="A512" s="23"/>
      <c r="B512" s="25"/>
      <c r="C512" s="2" t="s">
        <v>10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1"/>
      <c r="K512" s="1"/>
      <c r="L512" s="1"/>
    </row>
    <row r="513" spans="1:12" x14ac:dyDescent="0.25">
      <c r="A513" s="23"/>
      <c r="B513" s="25"/>
      <c r="C513" s="2" t="s">
        <v>11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1"/>
      <c r="K513" s="1"/>
      <c r="L513" s="1"/>
    </row>
    <row r="514" spans="1:12" ht="58.5" customHeight="1" x14ac:dyDescent="0.25">
      <c r="A514" s="23"/>
      <c r="B514" s="26"/>
      <c r="C514" s="2" t="s">
        <v>12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1"/>
      <c r="K514" s="1"/>
      <c r="L514" s="1"/>
    </row>
    <row r="515" spans="1:12" ht="15.75" customHeight="1" x14ac:dyDescent="0.25">
      <c r="A515" s="23" t="s">
        <v>140</v>
      </c>
      <c r="B515" s="24" t="s">
        <v>141</v>
      </c>
      <c r="C515" s="5" t="s">
        <v>6</v>
      </c>
      <c r="D515" s="13">
        <f>SUM(D516:D521)</f>
        <v>0</v>
      </c>
      <c r="E515" s="13">
        <f t="shared" ref="E515:I515" si="226">SUM(E516:E521)</f>
        <v>0</v>
      </c>
      <c r="F515" s="13">
        <f t="shared" si="226"/>
        <v>0</v>
      </c>
      <c r="G515" s="13">
        <f t="shared" si="226"/>
        <v>0</v>
      </c>
      <c r="H515" s="13">
        <f t="shared" si="226"/>
        <v>0</v>
      </c>
      <c r="I515" s="13">
        <f t="shared" si="226"/>
        <v>0</v>
      </c>
      <c r="J515" s="1"/>
      <c r="K515" s="1"/>
      <c r="L515" s="1"/>
    </row>
    <row r="516" spans="1:12" x14ac:dyDescent="0.25">
      <c r="A516" s="23"/>
      <c r="B516" s="25"/>
      <c r="C516" s="2" t="s">
        <v>7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1"/>
      <c r="K516" s="1"/>
      <c r="L516" s="1"/>
    </row>
    <row r="517" spans="1:12" ht="15.75" customHeight="1" x14ac:dyDescent="0.25">
      <c r="A517" s="23"/>
      <c r="B517" s="25"/>
      <c r="C517" s="2" t="s">
        <v>8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10"/>
      <c r="K517" s="1"/>
      <c r="L517" s="1"/>
    </row>
    <row r="518" spans="1:12" ht="16.5" customHeight="1" x14ac:dyDescent="0.25">
      <c r="A518" s="23"/>
      <c r="B518" s="25"/>
      <c r="C518" s="2" t="s">
        <v>9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6"/>
      <c r="K518" s="6"/>
      <c r="L518" s="1"/>
    </row>
    <row r="519" spans="1:12" ht="20.25" customHeight="1" x14ac:dyDescent="0.25">
      <c r="A519" s="23"/>
      <c r="B519" s="25"/>
      <c r="C519" s="2" t="s">
        <v>10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1"/>
      <c r="K519" s="1"/>
      <c r="L519" s="1"/>
    </row>
    <row r="520" spans="1:12" x14ac:dyDescent="0.25">
      <c r="A520" s="23"/>
      <c r="B520" s="25"/>
      <c r="C520" s="2" t="s">
        <v>11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1"/>
      <c r="K520" s="1"/>
      <c r="L520" s="1"/>
    </row>
    <row r="521" spans="1:12" ht="39.75" customHeight="1" x14ac:dyDescent="0.25">
      <c r="A521" s="23"/>
      <c r="B521" s="26"/>
      <c r="C521" s="2" t="s">
        <v>12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1"/>
      <c r="K521" s="1"/>
      <c r="L521" s="1"/>
    </row>
    <row r="522" spans="1:12" ht="15.75" customHeight="1" x14ac:dyDescent="0.25">
      <c r="A522" s="23" t="s">
        <v>77</v>
      </c>
      <c r="B522" s="24" t="s">
        <v>142</v>
      </c>
      <c r="C522" s="5" t="s">
        <v>6</v>
      </c>
      <c r="D522" s="13">
        <f>SUM(D523:D528)</f>
        <v>632.23028999999997</v>
      </c>
      <c r="E522" s="13">
        <f t="shared" ref="E522" si="227">SUM(E523:E528)</f>
        <v>0</v>
      </c>
      <c r="F522" s="13">
        <f t="shared" ref="F522" si="228">SUM(F523:F528)</f>
        <v>0</v>
      </c>
      <c r="G522" s="13">
        <f t="shared" ref="G522" si="229">SUM(G523:G528)</f>
        <v>0</v>
      </c>
      <c r="H522" s="13">
        <f t="shared" ref="H522" si="230">SUM(H523:H528)</f>
        <v>0</v>
      </c>
      <c r="I522" s="13">
        <f t="shared" ref="I522" si="231">SUM(I523:I528)</f>
        <v>0</v>
      </c>
      <c r="J522" s="1"/>
      <c r="K522" s="1"/>
      <c r="L522" s="1"/>
    </row>
    <row r="523" spans="1:12" x14ac:dyDescent="0.25">
      <c r="A523" s="23"/>
      <c r="B523" s="25"/>
      <c r="C523" s="2" t="s">
        <v>7</v>
      </c>
      <c r="D523" s="7">
        <f t="shared" ref="D523:D528" si="232">D530+D537+D544+D551</f>
        <v>632.23028999999997</v>
      </c>
      <c r="E523" s="7">
        <f t="shared" ref="E523:I523" si="233">E530+E537+E544+E551</f>
        <v>0</v>
      </c>
      <c r="F523" s="7">
        <f t="shared" si="233"/>
        <v>0</v>
      </c>
      <c r="G523" s="7">
        <f t="shared" si="233"/>
        <v>0</v>
      </c>
      <c r="H523" s="7">
        <f t="shared" si="233"/>
        <v>0</v>
      </c>
      <c r="I523" s="7">
        <f t="shared" si="233"/>
        <v>0</v>
      </c>
      <c r="J523" s="1"/>
      <c r="K523" s="1"/>
      <c r="L523" s="1"/>
    </row>
    <row r="524" spans="1:12" ht="15.75" customHeight="1" x14ac:dyDescent="0.25">
      <c r="A524" s="23"/>
      <c r="B524" s="25"/>
      <c r="C524" s="2" t="s">
        <v>8</v>
      </c>
      <c r="D524" s="4">
        <f t="shared" si="232"/>
        <v>0</v>
      </c>
      <c r="E524" s="4">
        <f t="shared" ref="E524:I524" si="234">E531+E538+E545+E552</f>
        <v>0</v>
      </c>
      <c r="F524" s="4">
        <f t="shared" si="234"/>
        <v>0</v>
      </c>
      <c r="G524" s="4">
        <f t="shared" si="234"/>
        <v>0</v>
      </c>
      <c r="H524" s="4">
        <f t="shared" si="234"/>
        <v>0</v>
      </c>
      <c r="I524" s="4">
        <f t="shared" si="234"/>
        <v>0</v>
      </c>
      <c r="J524" s="1"/>
      <c r="K524" s="1"/>
      <c r="L524" s="1"/>
    </row>
    <row r="525" spans="1:12" ht="16.5" customHeight="1" x14ac:dyDescent="0.25">
      <c r="A525" s="23"/>
      <c r="B525" s="25"/>
      <c r="C525" s="2" t="s">
        <v>9</v>
      </c>
      <c r="D525" s="7">
        <f t="shared" si="232"/>
        <v>0</v>
      </c>
      <c r="E525" s="7">
        <f t="shared" ref="E525:I525" si="235">E532+E539+E546+E553</f>
        <v>0</v>
      </c>
      <c r="F525" s="7">
        <f t="shared" si="235"/>
        <v>0</v>
      </c>
      <c r="G525" s="7">
        <f t="shared" si="235"/>
        <v>0</v>
      </c>
      <c r="H525" s="7">
        <f t="shared" si="235"/>
        <v>0</v>
      </c>
      <c r="I525" s="7">
        <f t="shared" si="235"/>
        <v>0</v>
      </c>
      <c r="J525" s="10"/>
      <c r="K525" s="6"/>
      <c r="L525" s="1"/>
    </row>
    <row r="526" spans="1:12" ht="20.25" customHeight="1" x14ac:dyDescent="0.25">
      <c r="A526" s="23"/>
      <c r="B526" s="25"/>
      <c r="C526" s="2" t="s">
        <v>10</v>
      </c>
      <c r="D526" s="7">
        <f t="shared" si="232"/>
        <v>0</v>
      </c>
      <c r="E526" s="7">
        <f t="shared" ref="E526:I526" si="236">E533+E540+E547+E554</f>
        <v>0</v>
      </c>
      <c r="F526" s="7">
        <f t="shared" si="236"/>
        <v>0</v>
      </c>
      <c r="G526" s="7">
        <f t="shared" si="236"/>
        <v>0</v>
      </c>
      <c r="H526" s="7">
        <f t="shared" si="236"/>
        <v>0</v>
      </c>
      <c r="I526" s="7">
        <f t="shared" si="236"/>
        <v>0</v>
      </c>
      <c r="J526" s="1"/>
      <c r="K526" s="1"/>
      <c r="L526" s="1"/>
    </row>
    <row r="527" spans="1:12" x14ac:dyDescent="0.25">
      <c r="A527" s="23"/>
      <c r="B527" s="25"/>
      <c r="C527" s="2" t="s">
        <v>11</v>
      </c>
      <c r="D527" s="7">
        <f t="shared" si="232"/>
        <v>0</v>
      </c>
      <c r="E527" s="7">
        <f t="shared" ref="E527:I527" si="237">E534+E541+E548+E555</f>
        <v>0</v>
      </c>
      <c r="F527" s="7">
        <f t="shared" si="237"/>
        <v>0</v>
      </c>
      <c r="G527" s="7">
        <f t="shared" si="237"/>
        <v>0</v>
      </c>
      <c r="H527" s="7">
        <f t="shared" si="237"/>
        <v>0</v>
      </c>
      <c r="I527" s="7">
        <f t="shared" si="237"/>
        <v>0</v>
      </c>
      <c r="J527" s="1"/>
      <c r="K527" s="1"/>
      <c r="L527" s="1"/>
    </row>
    <row r="528" spans="1:12" ht="39.75" customHeight="1" x14ac:dyDescent="0.25">
      <c r="A528" s="23"/>
      <c r="B528" s="26"/>
      <c r="C528" s="2" t="s">
        <v>12</v>
      </c>
      <c r="D528" s="7">
        <f t="shared" si="232"/>
        <v>0</v>
      </c>
      <c r="E528" s="7">
        <f t="shared" ref="E528:I528" si="238">E535+E542+E549+E556</f>
        <v>0</v>
      </c>
      <c r="F528" s="7">
        <f t="shared" si="238"/>
        <v>0</v>
      </c>
      <c r="G528" s="7">
        <f t="shared" si="238"/>
        <v>0</v>
      </c>
      <c r="H528" s="7">
        <f t="shared" si="238"/>
        <v>0</v>
      </c>
      <c r="I528" s="7">
        <f t="shared" si="238"/>
        <v>0</v>
      </c>
      <c r="J528" s="1"/>
      <c r="K528" s="1"/>
      <c r="L528" s="1"/>
    </row>
    <row r="529" spans="1:12" ht="15.75" customHeight="1" x14ac:dyDescent="0.25">
      <c r="A529" s="23" t="s">
        <v>143</v>
      </c>
      <c r="B529" s="24" t="s">
        <v>144</v>
      </c>
      <c r="C529" s="5" t="s">
        <v>6</v>
      </c>
      <c r="D529" s="13">
        <f>SUM(D530:D535)</f>
        <v>537.99788999999998</v>
      </c>
      <c r="E529" s="13">
        <f t="shared" ref="E529:I529" si="239">SUM(E530:E535)</f>
        <v>0</v>
      </c>
      <c r="F529" s="13">
        <f t="shared" si="239"/>
        <v>0</v>
      </c>
      <c r="G529" s="13">
        <f t="shared" si="239"/>
        <v>0</v>
      </c>
      <c r="H529" s="13">
        <f t="shared" si="239"/>
        <v>0</v>
      </c>
      <c r="I529" s="13">
        <f t="shared" si="239"/>
        <v>0</v>
      </c>
      <c r="J529" s="1"/>
      <c r="K529" s="1"/>
      <c r="L529" s="1"/>
    </row>
    <row r="530" spans="1:12" x14ac:dyDescent="0.25">
      <c r="A530" s="23"/>
      <c r="B530" s="25"/>
      <c r="C530" s="2" t="s">
        <v>7</v>
      </c>
      <c r="D530" s="7">
        <v>537.99788999999998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1"/>
      <c r="K530" s="1"/>
      <c r="L530" s="1"/>
    </row>
    <row r="531" spans="1:12" ht="15.75" customHeight="1" x14ac:dyDescent="0.25">
      <c r="A531" s="23"/>
      <c r="B531" s="25"/>
      <c r="C531" s="2" t="s">
        <v>8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6"/>
      <c r="K531" s="6"/>
      <c r="L531" s="1"/>
    </row>
    <row r="532" spans="1:12" ht="16.5" customHeight="1" x14ac:dyDescent="0.25">
      <c r="A532" s="23"/>
      <c r="B532" s="25"/>
      <c r="C532" s="2" t="s">
        <v>9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8"/>
      <c r="K532" s="10"/>
      <c r="L532" s="1"/>
    </row>
    <row r="533" spans="1:12" ht="20.25" customHeight="1" x14ac:dyDescent="0.25">
      <c r="A533" s="23"/>
      <c r="B533" s="25"/>
      <c r="C533" s="2" t="s">
        <v>10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8"/>
      <c r="K533" s="1"/>
      <c r="L533" s="1"/>
    </row>
    <row r="534" spans="1:12" x14ac:dyDescent="0.25">
      <c r="A534" s="23"/>
      <c r="B534" s="25"/>
      <c r="C534" s="2" t="s">
        <v>11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1"/>
      <c r="K534" s="1"/>
      <c r="L534" s="1"/>
    </row>
    <row r="535" spans="1:12" ht="39.75" customHeight="1" x14ac:dyDescent="0.25">
      <c r="A535" s="23"/>
      <c r="B535" s="26"/>
      <c r="C535" s="2" t="s">
        <v>12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1"/>
      <c r="K535" s="1"/>
      <c r="L535" s="1"/>
    </row>
    <row r="536" spans="1:12" ht="15.75" customHeight="1" x14ac:dyDescent="0.25">
      <c r="A536" s="23" t="s">
        <v>145</v>
      </c>
      <c r="B536" s="24" t="s">
        <v>148</v>
      </c>
      <c r="C536" s="5" t="s">
        <v>6</v>
      </c>
      <c r="D536" s="13">
        <f>SUM(D537:D542)</f>
        <v>120</v>
      </c>
      <c r="E536" s="13">
        <f t="shared" ref="E536:I536" si="240">SUM(E537:E542)</f>
        <v>0</v>
      </c>
      <c r="F536" s="13">
        <f t="shared" si="240"/>
        <v>0</v>
      </c>
      <c r="G536" s="13">
        <f t="shared" si="240"/>
        <v>0</v>
      </c>
      <c r="H536" s="13">
        <f t="shared" si="240"/>
        <v>0</v>
      </c>
      <c r="I536" s="13">
        <f t="shared" si="240"/>
        <v>0</v>
      </c>
      <c r="J536" s="1"/>
      <c r="K536" s="1"/>
      <c r="L536" s="1"/>
    </row>
    <row r="537" spans="1:12" x14ac:dyDescent="0.25">
      <c r="A537" s="23"/>
      <c r="B537" s="25"/>
      <c r="C537" s="2" t="s">
        <v>7</v>
      </c>
      <c r="D537" s="7">
        <v>120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1"/>
      <c r="K537" s="1"/>
      <c r="L537" s="1"/>
    </row>
    <row r="538" spans="1:12" ht="15.75" customHeight="1" x14ac:dyDescent="0.25">
      <c r="A538" s="23"/>
      <c r="B538" s="25"/>
      <c r="C538" s="2" t="s">
        <v>8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6"/>
      <c r="K538" s="6"/>
      <c r="L538" s="1"/>
    </row>
    <row r="539" spans="1:12" ht="16.5" customHeight="1" x14ac:dyDescent="0.25">
      <c r="A539" s="23"/>
      <c r="B539" s="25"/>
      <c r="C539" s="2" t="s">
        <v>9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6"/>
      <c r="K539" s="10"/>
      <c r="L539" s="1"/>
    </row>
    <row r="540" spans="1:12" ht="20.25" customHeight="1" x14ac:dyDescent="0.25">
      <c r="A540" s="23"/>
      <c r="B540" s="25"/>
      <c r="C540" s="2" t="s">
        <v>10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1"/>
      <c r="K540" s="1"/>
      <c r="L540" s="1"/>
    </row>
    <row r="541" spans="1:12" x14ac:dyDescent="0.25">
      <c r="A541" s="23"/>
      <c r="B541" s="25"/>
      <c r="C541" s="2" t="s">
        <v>11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1"/>
      <c r="K541" s="1"/>
      <c r="L541" s="1"/>
    </row>
    <row r="542" spans="1:12" ht="39.75" customHeight="1" x14ac:dyDescent="0.25">
      <c r="A542" s="23"/>
      <c r="B542" s="26"/>
      <c r="C542" s="2" t="s">
        <v>12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1"/>
      <c r="K542" s="1"/>
      <c r="L542" s="1"/>
    </row>
    <row r="543" spans="1:12" ht="15.75" customHeight="1" x14ac:dyDescent="0.25">
      <c r="A543" s="23" t="s">
        <v>146</v>
      </c>
      <c r="B543" s="24" t="s">
        <v>149</v>
      </c>
      <c r="C543" s="5" t="s">
        <v>6</v>
      </c>
      <c r="D543" s="13">
        <f>SUM(D544:D549)</f>
        <v>0</v>
      </c>
      <c r="E543" s="13">
        <f t="shared" ref="E543:I543" si="241">SUM(E544:E549)</f>
        <v>0</v>
      </c>
      <c r="F543" s="13">
        <f t="shared" si="241"/>
        <v>0</v>
      </c>
      <c r="G543" s="13">
        <f t="shared" si="241"/>
        <v>0</v>
      </c>
      <c r="H543" s="13">
        <f t="shared" si="241"/>
        <v>0</v>
      </c>
      <c r="I543" s="13">
        <f t="shared" si="241"/>
        <v>0</v>
      </c>
      <c r="J543" s="1"/>
      <c r="K543" s="1"/>
      <c r="L543" s="1"/>
    </row>
    <row r="544" spans="1:12" x14ac:dyDescent="0.25">
      <c r="A544" s="23"/>
      <c r="B544" s="25"/>
      <c r="C544" s="2" t="s">
        <v>7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1"/>
      <c r="K544" s="1"/>
      <c r="L544" s="1"/>
    </row>
    <row r="545" spans="1:12" ht="15.75" customHeight="1" x14ac:dyDescent="0.25">
      <c r="A545" s="23"/>
      <c r="B545" s="25"/>
      <c r="C545" s="2" t="s">
        <v>8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6"/>
      <c r="K545" s="6"/>
      <c r="L545" s="1"/>
    </row>
    <row r="546" spans="1:12" ht="16.5" customHeight="1" x14ac:dyDescent="0.25">
      <c r="A546" s="23"/>
      <c r="B546" s="25"/>
      <c r="C546" s="2" t="s">
        <v>9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8"/>
      <c r="K546" s="10"/>
      <c r="L546" s="1"/>
    </row>
    <row r="547" spans="1:12" ht="20.25" customHeight="1" x14ac:dyDescent="0.25">
      <c r="A547" s="23"/>
      <c r="B547" s="25"/>
      <c r="C547" s="2" t="s">
        <v>10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1"/>
      <c r="K547" s="1"/>
      <c r="L547" s="1"/>
    </row>
    <row r="548" spans="1:12" x14ac:dyDescent="0.25">
      <c r="A548" s="23"/>
      <c r="B548" s="25"/>
      <c r="C548" s="2" t="s">
        <v>11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1"/>
      <c r="K548" s="1"/>
      <c r="L548" s="1"/>
    </row>
    <row r="549" spans="1:12" ht="39.75" customHeight="1" x14ac:dyDescent="0.25">
      <c r="A549" s="23"/>
      <c r="B549" s="26"/>
      <c r="C549" s="2" t="s">
        <v>12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1"/>
      <c r="K549" s="1"/>
      <c r="L549" s="1"/>
    </row>
    <row r="550" spans="1:12" ht="15.75" customHeight="1" x14ac:dyDescent="0.25">
      <c r="A550" s="23" t="s">
        <v>147</v>
      </c>
      <c r="B550" s="24" t="s">
        <v>150</v>
      </c>
      <c r="C550" s="5" t="s">
        <v>6</v>
      </c>
      <c r="D550" s="13">
        <f>SUM(D551:D556)</f>
        <v>-25.767600000000002</v>
      </c>
      <c r="E550" s="13">
        <f t="shared" ref="E550:I550" si="242">SUM(E551:E556)</f>
        <v>0</v>
      </c>
      <c r="F550" s="13">
        <f t="shared" si="242"/>
        <v>0</v>
      </c>
      <c r="G550" s="13">
        <f t="shared" si="242"/>
        <v>0</v>
      </c>
      <c r="H550" s="13">
        <f t="shared" si="242"/>
        <v>0</v>
      </c>
      <c r="I550" s="13">
        <f t="shared" si="242"/>
        <v>0</v>
      </c>
      <c r="J550" s="1"/>
      <c r="K550" s="1"/>
      <c r="L550" s="1"/>
    </row>
    <row r="551" spans="1:12" x14ac:dyDescent="0.25">
      <c r="A551" s="23"/>
      <c r="B551" s="25"/>
      <c r="C551" s="2" t="s">
        <v>7</v>
      </c>
      <c r="D551" s="7">
        <v>-25.767600000000002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1"/>
      <c r="K551" s="1"/>
      <c r="L551" s="1"/>
    </row>
    <row r="552" spans="1:12" ht="15.75" customHeight="1" x14ac:dyDescent="0.25">
      <c r="A552" s="23"/>
      <c r="B552" s="25"/>
      <c r="C552" s="2" t="s">
        <v>8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6"/>
      <c r="K552" s="6"/>
      <c r="L552" s="1"/>
    </row>
    <row r="553" spans="1:12" ht="16.5" customHeight="1" x14ac:dyDescent="0.25">
      <c r="A553" s="23"/>
      <c r="B553" s="25"/>
      <c r="C553" s="2" t="s">
        <v>9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8"/>
      <c r="K553" s="10"/>
      <c r="L553" s="1"/>
    </row>
    <row r="554" spans="1:12" ht="20.25" customHeight="1" x14ac:dyDescent="0.25">
      <c r="A554" s="23"/>
      <c r="B554" s="25"/>
      <c r="C554" s="2" t="s">
        <v>10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1"/>
      <c r="K554" s="1"/>
      <c r="L554" s="1"/>
    </row>
    <row r="555" spans="1:12" x14ac:dyDescent="0.25">
      <c r="A555" s="23"/>
      <c r="B555" s="25"/>
      <c r="C555" s="2" t="s">
        <v>11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1"/>
      <c r="K555" s="1"/>
      <c r="L555" s="1"/>
    </row>
    <row r="556" spans="1:12" ht="39.75" customHeight="1" x14ac:dyDescent="0.25">
      <c r="A556" s="23"/>
      <c r="B556" s="26"/>
      <c r="C556" s="2" t="s">
        <v>12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1"/>
      <c r="K556" s="1"/>
      <c r="L556" s="1"/>
    </row>
    <row r="557" spans="1:12" ht="15.75" customHeight="1" x14ac:dyDescent="0.25">
      <c r="A557" s="23" t="s">
        <v>81</v>
      </c>
      <c r="B557" s="24" t="s">
        <v>151</v>
      </c>
      <c r="C557" s="5" t="s">
        <v>6</v>
      </c>
      <c r="D557" s="13">
        <f>SUM(D558:D563)</f>
        <v>2373.1800000000003</v>
      </c>
      <c r="E557" s="13">
        <f t="shared" ref="E557:I557" si="243">SUM(E558:E563)</f>
        <v>0</v>
      </c>
      <c r="F557" s="13">
        <f t="shared" si="243"/>
        <v>0</v>
      </c>
      <c r="G557" s="13">
        <f t="shared" si="243"/>
        <v>0</v>
      </c>
      <c r="H557" s="13">
        <f t="shared" si="243"/>
        <v>0</v>
      </c>
      <c r="I557" s="13">
        <f t="shared" si="243"/>
        <v>0</v>
      </c>
      <c r="J557" s="1"/>
      <c r="K557" s="1"/>
      <c r="L557" s="1"/>
    </row>
    <row r="558" spans="1:12" x14ac:dyDescent="0.25">
      <c r="A558" s="23"/>
      <c r="B558" s="25"/>
      <c r="C558" s="2" t="s">
        <v>7</v>
      </c>
      <c r="D558" s="7">
        <v>1067.2</v>
      </c>
      <c r="E558" s="7">
        <f t="shared" ref="E558:I558" si="244">E565+E593</f>
        <v>0</v>
      </c>
      <c r="F558" s="7">
        <f t="shared" si="244"/>
        <v>0</v>
      </c>
      <c r="G558" s="7">
        <f t="shared" si="244"/>
        <v>0</v>
      </c>
      <c r="H558" s="7">
        <f t="shared" si="244"/>
        <v>0</v>
      </c>
      <c r="I558" s="7">
        <f t="shared" si="244"/>
        <v>0</v>
      </c>
      <c r="J558" s="1"/>
      <c r="K558" s="1"/>
      <c r="L558" s="1"/>
    </row>
    <row r="559" spans="1:12" ht="15.75" customHeight="1" x14ac:dyDescent="0.25">
      <c r="A559" s="23"/>
      <c r="B559" s="25"/>
      <c r="C559" s="2" t="s">
        <v>8</v>
      </c>
      <c r="D559" s="4">
        <v>740.68</v>
      </c>
      <c r="E559" s="4">
        <f t="shared" ref="E559:I559" si="245">E566+E594</f>
        <v>0</v>
      </c>
      <c r="F559" s="4">
        <f t="shared" si="245"/>
        <v>0</v>
      </c>
      <c r="G559" s="4">
        <f t="shared" si="245"/>
        <v>0</v>
      </c>
      <c r="H559" s="4">
        <f t="shared" si="245"/>
        <v>0</v>
      </c>
      <c r="I559" s="4">
        <f t="shared" si="245"/>
        <v>0</v>
      </c>
      <c r="J559" s="6"/>
      <c r="K559" s="6"/>
      <c r="L559" s="1"/>
    </row>
    <row r="560" spans="1:12" ht="16.5" customHeight="1" x14ac:dyDescent="0.25">
      <c r="A560" s="23"/>
      <c r="B560" s="25"/>
      <c r="C560" s="2" t="s">
        <v>9</v>
      </c>
      <c r="D560" s="7">
        <v>565.29999999999995</v>
      </c>
      <c r="E560" s="7">
        <f t="shared" ref="E560:I560" si="246">E567+E595</f>
        <v>0</v>
      </c>
      <c r="F560" s="7">
        <f t="shared" si="246"/>
        <v>0</v>
      </c>
      <c r="G560" s="7">
        <f t="shared" si="246"/>
        <v>0</v>
      </c>
      <c r="H560" s="7">
        <f t="shared" si="246"/>
        <v>0</v>
      </c>
      <c r="I560" s="7">
        <f t="shared" si="246"/>
        <v>0</v>
      </c>
      <c r="J560" s="9"/>
      <c r="K560" s="10"/>
      <c r="L560" s="1"/>
    </row>
    <row r="561" spans="1:12" ht="20.25" customHeight="1" x14ac:dyDescent="0.25">
      <c r="A561" s="23"/>
      <c r="B561" s="25"/>
      <c r="C561" s="2" t="s">
        <v>10</v>
      </c>
      <c r="D561" s="7">
        <f t="shared" ref="D561:D563" si="247">D568+D596</f>
        <v>0</v>
      </c>
      <c r="E561" s="7">
        <f t="shared" ref="E561:I561" si="248">E568+E596</f>
        <v>0</v>
      </c>
      <c r="F561" s="7">
        <f t="shared" si="248"/>
        <v>0</v>
      </c>
      <c r="G561" s="7">
        <f t="shared" si="248"/>
        <v>0</v>
      </c>
      <c r="H561" s="7">
        <f t="shared" si="248"/>
        <v>0</v>
      </c>
      <c r="I561" s="7">
        <f t="shared" si="248"/>
        <v>0</v>
      </c>
      <c r="J561" s="1"/>
      <c r="K561" s="1"/>
      <c r="L561" s="1"/>
    </row>
    <row r="562" spans="1:12" x14ac:dyDescent="0.25">
      <c r="A562" s="23"/>
      <c r="B562" s="25"/>
      <c r="C562" s="2" t="s">
        <v>11</v>
      </c>
      <c r="D562" s="7">
        <f t="shared" si="247"/>
        <v>0</v>
      </c>
      <c r="E562" s="7">
        <f t="shared" ref="E562:I562" si="249">E569+E597</f>
        <v>0</v>
      </c>
      <c r="F562" s="7">
        <f t="shared" si="249"/>
        <v>0</v>
      </c>
      <c r="G562" s="7">
        <f t="shared" si="249"/>
        <v>0</v>
      </c>
      <c r="H562" s="7">
        <f t="shared" si="249"/>
        <v>0</v>
      </c>
      <c r="I562" s="7">
        <f t="shared" si="249"/>
        <v>0</v>
      </c>
      <c r="J562" s="1"/>
      <c r="K562" s="1"/>
      <c r="L562" s="1"/>
    </row>
    <row r="563" spans="1:12" ht="39.75" customHeight="1" x14ac:dyDescent="0.25">
      <c r="A563" s="23"/>
      <c r="B563" s="26"/>
      <c r="C563" s="2" t="s">
        <v>12</v>
      </c>
      <c r="D563" s="7">
        <f t="shared" si="247"/>
        <v>0</v>
      </c>
      <c r="E563" s="7">
        <f t="shared" ref="E563:I563" si="250">E570+E598</f>
        <v>0</v>
      </c>
      <c r="F563" s="7">
        <f t="shared" si="250"/>
        <v>0</v>
      </c>
      <c r="G563" s="7">
        <f t="shared" si="250"/>
        <v>0</v>
      </c>
      <c r="H563" s="7">
        <f t="shared" si="250"/>
        <v>0</v>
      </c>
      <c r="I563" s="7">
        <f t="shared" si="250"/>
        <v>0</v>
      </c>
      <c r="J563" s="1"/>
      <c r="K563" s="1"/>
      <c r="L563" s="1"/>
    </row>
    <row r="564" spans="1:12" ht="15.75" customHeight="1" x14ac:dyDescent="0.25">
      <c r="A564" s="23" t="s">
        <v>152</v>
      </c>
      <c r="B564" s="24" t="s">
        <v>153</v>
      </c>
      <c r="C564" s="5" t="s">
        <v>6</v>
      </c>
      <c r="D564" s="13">
        <f>SUM(D565:D570)</f>
        <v>0</v>
      </c>
      <c r="E564" s="13">
        <f t="shared" ref="E564:H564" si="251">SUM(E565:E570)</f>
        <v>0</v>
      </c>
      <c r="F564" s="13">
        <f t="shared" si="251"/>
        <v>0</v>
      </c>
      <c r="G564" s="13">
        <f t="shared" si="251"/>
        <v>0</v>
      </c>
      <c r="H564" s="13">
        <f t="shared" si="251"/>
        <v>0</v>
      </c>
      <c r="I564" s="13">
        <f>SUM(I565:I570)</f>
        <v>0</v>
      </c>
      <c r="J564" s="1"/>
      <c r="K564" s="1"/>
      <c r="L564" s="1"/>
    </row>
    <row r="565" spans="1:12" x14ac:dyDescent="0.25">
      <c r="A565" s="23"/>
      <c r="B565" s="25"/>
      <c r="C565" s="2" t="s">
        <v>7</v>
      </c>
      <c r="D565" s="7">
        <f t="shared" ref="D565:D570" si="252">D572+D579+D586</f>
        <v>0</v>
      </c>
      <c r="E565" s="7">
        <f t="shared" ref="E565:I565" si="253">E572+E579+E586</f>
        <v>0</v>
      </c>
      <c r="F565" s="7">
        <f t="shared" si="253"/>
        <v>0</v>
      </c>
      <c r="G565" s="7">
        <f t="shared" si="253"/>
        <v>0</v>
      </c>
      <c r="H565" s="7">
        <f t="shared" si="253"/>
        <v>0</v>
      </c>
      <c r="I565" s="7">
        <f t="shared" si="253"/>
        <v>0</v>
      </c>
      <c r="J565" s="1"/>
      <c r="K565" s="1"/>
      <c r="L565" s="1"/>
    </row>
    <row r="566" spans="1:12" ht="15.75" customHeight="1" x14ac:dyDescent="0.25">
      <c r="A566" s="23"/>
      <c r="B566" s="25"/>
      <c r="C566" s="2" t="s">
        <v>8</v>
      </c>
      <c r="D566" s="4">
        <f t="shared" si="252"/>
        <v>0</v>
      </c>
      <c r="E566" s="4">
        <f t="shared" ref="E566:I566" si="254">E573+E580+E587</f>
        <v>0</v>
      </c>
      <c r="F566" s="4">
        <f t="shared" si="254"/>
        <v>0</v>
      </c>
      <c r="G566" s="4">
        <f t="shared" si="254"/>
        <v>0</v>
      </c>
      <c r="H566" s="4">
        <f t="shared" si="254"/>
        <v>0</v>
      </c>
      <c r="I566" s="4">
        <f t="shared" si="254"/>
        <v>0</v>
      </c>
      <c r="J566" s="8"/>
      <c r="K566" s="6"/>
      <c r="L566" s="1"/>
    </row>
    <row r="567" spans="1:12" ht="16.5" customHeight="1" x14ac:dyDescent="0.25">
      <c r="A567" s="23"/>
      <c r="B567" s="25"/>
      <c r="C567" s="2" t="s">
        <v>9</v>
      </c>
      <c r="D567" s="7">
        <f t="shared" si="252"/>
        <v>0</v>
      </c>
      <c r="E567" s="7">
        <f t="shared" ref="E567:I567" si="255">E574+E581+E588</f>
        <v>0</v>
      </c>
      <c r="F567" s="7">
        <f t="shared" si="255"/>
        <v>0</v>
      </c>
      <c r="G567" s="7">
        <f t="shared" si="255"/>
        <v>0</v>
      </c>
      <c r="H567" s="7">
        <f t="shared" si="255"/>
        <v>0</v>
      </c>
      <c r="I567" s="7">
        <f t="shared" si="255"/>
        <v>0</v>
      </c>
      <c r="J567" s="6"/>
      <c r="K567" s="10"/>
      <c r="L567" s="1"/>
    </row>
    <row r="568" spans="1:12" ht="20.25" customHeight="1" x14ac:dyDescent="0.25">
      <c r="A568" s="23"/>
      <c r="B568" s="25"/>
      <c r="C568" s="2" t="s">
        <v>10</v>
      </c>
      <c r="D568" s="7">
        <f t="shared" si="252"/>
        <v>0</v>
      </c>
      <c r="E568" s="7">
        <f t="shared" ref="E568:I568" si="256">E575+E582+E589</f>
        <v>0</v>
      </c>
      <c r="F568" s="7">
        <f t="shared" si="256"/>
        <v>0</v>
      </c>
      <c r="G568" s="7">
        <f t="shared" si="256"/>
        <v>0</v>
      </c>
      <c r="H568" s="7">
        <f t="shared" si="256"/>
        <v>0</v>
      </c>
      <c r="I568" s="7">
        <f t="shared" si="256"/>
        <v>0</v>
      </c>
      <c r="J568" s="1"/>
      <c r="K568" s="1"/>
      <c r="L568" s="1"/>
    </row>
    <row r="569" spans="1:12" x14ac:dyDescent="0.25">
      <c r="A569" s="23"/>
      <c r="B569" s="25"/>
      <c r="C569" s="2" t="s">
        <v>11</v>
      </c>
      <c r="D569" s="7">
        <f t="shared" si="252"/>
        <v>0</v>
      </c>
      <c r="E569" s="7">
        <f t="shared" ref="E569:I569" si="257">E576+E583+E590</f>
        <v>0</v>
      </c>
      <c r="F569" s="7">
        <f t="shared" si="257"/>
        <v>0</v>
      </c>
      <c r="G569" s="7">
        <f t="shared" si="257"/>
        <v>0</v>
      </c>
      <c r="H569" s="7">
        <f t="shared" si="257"/>
        <v>0</v>
      </c>
      <c r="I569" s="7">
        <f t="shared" si="257"/>
        <v>0</v>
      </c>
      <c r="J569" s="1"/>
      <c r="K569" s="1"/>
      <c r="L569" s="1"/>
    </row>
    <row r="570" spans="1:12" ht="39.75" customHeight="1" x14ac:dyDescent="0.25">
      <c r="A570" s="23"/>
      <c r="B570" s="26"/>
      <c r="C570" s="2" t="s">
        <v>12</v>
      </c>
      <c r="D570" s="7">
        <f t="shared" si="252"/>
        <v>0</v>
      </c>
      <c r="E570" s="7">
        <f t="shared" ref="E570:I570" si="258">E577+E584+E591</f>
        <v>0</v>
      </c>
      <c r="F570" s="7">
        <f t="shared" si="258"/>
        <v>0</v>
      </c>
      <c r="G570" s="7">
        <f t="shared" si="258"/>
        <v>0</v>
      </c>
      <c r="H570" s="7">
        <f t="shared" si="258"/>
        <v>0</v>
      </c>
      <c r="I570" s="7">
        <f t="shared" si="258"/>
        <v>0</v>
      </c>
      <c r="J570" s="1"/>
      <c r="K570" s="1"/>
      <c r="L570" s="1"/>
    </row>
    <row r="571" spans="1:12" ht="15.75" customHeight="1" x14ac:dyDescent="0.25">
      <c r="A571" s="23" t="s">
        <v>31</v>
      </c>
      <c r="B571" s="24" t="s">
        <v>154</v>
      </c>
      <c r="C571" s="5" t="s">
        <v>6</v>
      </c>
      <c r="D571" s="13">
        <f>SUM(D572:D577)</f>
        <v>0</v>
      </c>
      <c r="E571" s="13">
        <f t="shared" ref="E571:I571" si="259">SUM(E572:E577)</f>
        <v>0</v>
      </c>
      <c r="F571" s="13">
        <f t="shared" si="259"/>
        <v>0</v>
      </c>
      <c r="G571" s="13">
        <f t="shared" si="259"/>
        <v>0</v>
      </c>
      <c r="H571" s="13">
        <f t="shared" si="259"/>
        <v>0</v>
      </c>
      <c r="I571" s="13">
        <f t="shared" si="259"/>
        <v>0</v>
      </c>
      <c r="J571" s="1"/>
      <c r="K571" s="1"/>
      <c r="L571" s="1"/>
    </row>
    <row r="572" spans="1:12" x14ac:dyDescent="0.25">
      <c r="A572" s="23"/>
      <c r="B572" s="25"/>
      <c r="C572" s="2" t="s">
        <v>7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1"/>
      <c r="K572" s="1"/>
      <c r="L572" s="1"/>
    </row>
    <row r="573" spans="1:12" ht="15.75" customHeight="1" x14ac:dyDescent="0.25">
      <c r="A573" s="23"/>
      <c r="B573" s="25"/>
      <c r="C573" s="2" t="s">
        <v>8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6"/>
      <c r="K573" s="6"/>
      <c r="L573" s="1"/>
    </row>
    <row r="574" spans="1:12" ht="16.5" customHeight="1" x14ac:dyDescent="0.25">
      <c r="A574" s="23"/>
      <c r="B574" s="25"/>
      <c r="C574" s="2" t="s">
        <v>9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9"/>
      <c r="K574" s="10"/>
      <c r="L574" s="1"/>
    </row>
    <row r="575" spans="1:12" ht="20.25" customHeight="1" x14ac:dyDescent="0.25">
      <c r="A575" s="23"/>
      <c r="B575" s="25"/>
      <c r="C575" s="2" t="s">
        <v>10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1"/>
      <c r="K575" s="1"/>
      <c r="L575" s="1"/>
    </row>
    <row r="576" spans="1:12" x14ac:dyDescent="0.25">
      <c r="A576" s="23"/>
      <c r="B576" s="25"/>
      <c r="C576" s="2" t="s">
        <v>11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1"/>
      <c r="K576" s="1"/>
      <c r="L576" s="1"/>
    </row>
    <row r="577" spans="1:12" ht="39.75" customHeight="1" x14ac:dyDescent="0.25">
      <c r="A577" s="23"/>
      <c r="B577" s="26"/>
      <c r="C577" s="2" t="s">
        <v>12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1"/>
      <c r="K577" s="1"/>
      <c r="L577" s="1"/>
    </row>
    <row r="578" spans="1:12" ht="15.75" customHeight="1" x14ac:dyDescent="0.25">
      <c r="A578" s="23" t="s">
        <v>114</v>
      </c>
      <c r="B578" s="24" t="s">
        <v>155</v>
      </c>
      <c r="C578" s="5" t="s">
        <v>6</v>
      </c>
      <c r="D578" s="13">
        <f>SUM(D579:D584)</f>
        <v>0</v>
      </c>
      <c r="E578" s="13">
        <f t="shared" ref="E578:I578" si="260">SUM(E579:E584)</f>
        <v>0</v>
      </c>
      <c r="F578" s="13">
        <f t="shared" si="260"/>
        <v>0</v>
      </c>
      <c r="G578" s="13">
        <f t="shared" si="260"/>
        <v>0</v>
      </c>
      <c r="H578" s="13">
        <f t="shared" si="260"/>
        <v>0</v>
      </c>
      <c r="I578" s="13">
        <f t="shared" si="260"/>
        <v>0</v>
      </c>
      <c r="J578" s="1"/>
      <c r="K578" s="1"/>
      <c r="L578" s="1"/>
    </row>
    <row r="579" spans="1:12" x14ac:dyDescent="0.25">
      <c r="A579" s="23"/>
      <c r="B579" s="25"/>
      <c r="C579" s="2" t="s">
        <v>7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1"/>
      <c r="K579" s="1"/>
      <c r="L579" s="1"/>
    </row>
    <row r="580" spans="1:12" ht="15.75" customHeight="1" x14ac:dyDescent="0.25">
      <c r="A580" s="23"/>
      <c r="B580" s="25"/>
      <c r="C580" s="2" t="s">
        <v>8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6"/>
      <c r="K580" s="9"/>
      <c r="L580" s="1"/>
    </row>
    <row r="581" spans="1:12" ht="16.5" customHeight="1" x14ac:dyDescent="0.25">
      <c r="A581" s="23"/>
      <c r="B581" s="25"/>
      <c r="C581" s="2" t="s">
        <v>9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6"/>
      <c r="K581" s="10"/>
      <c r="L581" s="1"/>
    </row>
    <row r="582" spans="1:12" ht="20.25" customHeight="1" x14ac:dyDescent="0.25">
      <c r="A582" s="23"/>
      <c r="B582" s="25"/>
      <c r="C582" s="2" t="s">
        <v>10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1"/>
      <c r="K582" s="6"/>
      <c r="L582" s="1"/>
    </row>
    <row r="583" spans="1:12" x14ac:dyDescent="0.25">
      <c r="A583" s="23"/>
      <c r="B583" s="25"/>
      <c r="C583" s="2" t="s">
        <v>11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1"/>
      <c r="K583" s="1"/>
      <c r="L583" s="1"/>
    </row>
    <row r="584" spans="1:12" ht="39.75" customHeight="1" x14ac:dyDescent="0.25">
      <c r="A584" s="23"/>
      <c r="B584" s="26"/>
      <c r="C584" s="2" t="s">
        <v>12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1"/>
      <c r="K584" s="1"/>
      <c r="L584" s="1"/>
    </row>
    <row r="585" spans="1:12" ht="15.75" customHeight="1" x14ac:dyDescent="0.25">
      <c r="A585" s="23" t="s">
        <v>116</v>
      </c>
      <c r="B585" s="24" t="s">
        <v>156</v>
      </c>
      <c r="C585" s="5" t="s">
        <v>6</v>
      </c>
      <c r="D585" s="13">
        <f>SUM(D586:D591)</f>
        <v>0</v>
      </c>
      <c r="E585" s="13">
        <f t="shared" ref="E585:I585" si="261">SUM(E586:E591)</f>
        <v>0</v>
      </c>
      <c r="F585" s="13">
        <f t="shared" si="261"/>
        <v>0</v>
      </c>
      <c r="G585" s="13">
        <f t="shared" si="261"/>
        <v>0</v>
      </c>
      <c r="H585" s="13">
        <f t="shared" si="261"/>
        <v>0</v>
      </c>
      <c r="I585" s="13">
        <f t="shared" si="261"/>
        <v>0</v>
      </c>
      <c r="J585" s="1"/>
      <c r="K585" s="1"/>
      <c r="L585" s="1"/>
    </row>
    <row r="586" spans="1:12" x14ac:dyDescent="0.25">
      <c r="A586" s="23"/>
      <c r="B586" s="25"/>
      <c r="C586" s="2" t="s">
        <v>7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1"/>
      <c r="K586" s="1"/>
      <c r="L586" s="1"/>
    </row>
    <row r="587" spans="1:12" ht="15.75" customHeight="1" x14ac:dyDescent="0.25">
      <c r="A587" s="23"/>
      <c r="B587" s="25"/>
      <c r="C587" s="2" t="s">
        <v>8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9"/>
      <c r="K587" s="6"/>
      <c r="L587" s="1"/>
    </row>
    <row r="588" spans="1:12" ht="16.5" customHeight="1" x14ac:dyDescent="0.25">
      <c r="A588" s="23"/>
      <c r="B588" s="25"/>
      <c r="C588" s="2" t="s">
        <v>9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6"/>
      <c r="K588" s="10"/>
      <c r="L588" s="1"/>
    </row>
    <row r="589" spans="1:12" ht="20.25" customHeight="1" x14ac:dyDescent="0.25">
      <c r="A589" s="23"/>
      <c r="B589" s="25"/>
      <c r="C589" s="2" t="s">
        <v>10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6"/>
      <c r="K589" s="1"/>
      <c r="L589" s="1"/>
    </row>
    <row r="590" spans="1:12" x14ac:dyDescent="0.25">
      <c r="A590" s="23"/>
      <c r="B590" s="25"/>
      <c r="C590" s="2" t="s">
        <v>11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1"/>
      <c r="K590" s="1"/>
      <c r="L590" s="1"/>
    </row>
    <row r="591" spans="1:12" ht="39.75" customHeight="1" x14ac:dyDescent="0.25">
      <c r="A591" s="23"/>
      <c r="B591" s="26"/>
      <c r="C591" s="2" t="s">
        <v>12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1"/>
      <c r="K591" s="1"/>
      <c r="L591" s="1"/>
    </row>
    <row r="592" spans="1:12" ht="15.75" customHeight="1" x14ac:dyDescent="0.25">
      <c r="A592" s="23" t="s">
        <v>157</v>
      </c>
      <c r="B592" s="24" t="s">
        <v>158</v>
      </c>
      <c r="C592" s="5" t="s">
        <v>6</v>
      </c>
      <c r="D592" s="13">
        <f>SUM(D593:D598)</f>
        <v>2373.1800000000003</v>
      </c>
      <c r="E592" s="13">
        <f t="shared" ref="E592:I592" si="262">SUM(E593:E598)</f>
        <v>0</v>
      </c>
      <c r="F592" s="13">
        <f t="shared" si="262"/>
        <v>0</v>
      </c>
      <c r="G592" s="13">
        <f t="shared" si="262"/>
        <v>0</v>
      </c>
      <c r="H592" s="13">
        <f t="shared" si="262"/>
        <v>0</v>
      </c>
      <c r="I592" s="13">
        <f t="shared" si="262"/>
        <v>0</v>
      </c>
      <c r="J592" s="1"/>
      <c r="K592" s="1"/>
      <c r="L592" s="1"/>
    </row>
    <row r="593" spans="1:12" x14ac:dyDescent="0.25">
      <c r="A593" s="23"/>
      <c r="B593" s="25"/>
      <c r="C593" s="2" t="s">
        <v>7</v>
      </c>
      <c r="D593" s="7">
        <v>1067.2</v>
      </c>
      <c r="E593" s="7">
        <f t="shared" ref="E593:I593" si="263">E600</f>
        <v>0</v>
      </c>
      <c r="F593" s="7">
        <f t="shared" si="263"/>
        <v>0</v>
      </c>
      <c r="G593" s="7">
        <f t="shared" si="263"/>
        <v>0</v>
      </c>
      <c r="H593" s="7">
        <f t="shared" si="263"/>
        <v>0</v>
      </c>
      <c r="I593" s="7">
        <f t="shared" si="263"/>
        <v>0</v>
      </c>
      <c r="J593" s="1"/>
      <c r="K593" s="1"/>
      <c r="L593" s="1"/>
    </row>
    <row r="594" spans="1:12" ht="15.75" customHeight="1" x14ac:dyDescent="0.25">
      <c r="A594" s="23"/>
      <c r="B594" s="25"/>
      <c r="C594" s="2" t="s">
        <v>8</v>
      </c>
      <c r="D594" s="4">
        <v>740.68</v>
      </c>
      <c r="E594" s="4">
        <f t="shared" ref="E594:I594" si="264">E601</f>
        <v>0</v>
      </c>
      <c r="F594" s="4">
        <f t="shared" si="264"/>
        <v>0</v>
      </c>
      <c r="G594" s="4">
        <f t="shared" si="264"/>
        <v>0</v>
      </c>
      <c r="H594" s="4">
        <f t="shared" si="264"/>
        <v>0</v>
      </c>
      <c r="I594" s="4">
        <f t="shared" si="264"/>
        <v>0</v>
      </c>
      <c r="J594" s="9"/>
      <c r="K594" s="6"/>
      <c r="L594" s="1"/>
    </row>
    <row r="595" spans="1:12" ht="16.5" customHeight="1" x14ac:dyDescent="0.25">
      <c r="A595" s="23"/>
      <c r="B595" s="25"/>
      <c r="C595" s="2" t="s">
        <v>9</v>
      </c>
      <c r="D595" s="7">
        <v>565.29999999999995</v>
      </c>
      <c r="E595" s="7">
        <f t="shared" ref="E595:I595" si="265">E602</f>
        <v>0</v>
      </c>
      <c r="F595" s="7">
        <f t="shared" si="265"/>
        <v>0</v>
      </c>
      <c r="G595" s="7">
        <f t="shared" si="265"/>
        <v>0</v>
      </c>
      <c r="H595" s="7">
        <f t="shared" si="265"/>
        <v>0</v>
      </c>
      <c r="I595" s="7">
        <f t="shared" si="265"/>
        <v>0</v>
      </c>
      <c r="J595" s="6"/>
      <c r="K595" s="10"/>
      <c r="L595" s="1"/>
    </row>
    <row r="596" spans="1:12" ht="20.25" customHeight="1" x14ac:dyDescent="0.25">
      <c r="A596" s="23"/>
      <c r="B596" s="25"/>
      <c r="C596" s="2" t="s">
        <v>10</v>
      </c>
      <c r="D596" s="7">
        <f t="shared" ref="D596:D598" si="266">D603</f>
        <v>0</v>
      </c>
      <c r="E596" s="7">
        <f t="shared" ref="E596:I596" si="267">E603</f>
        <v>0</v>
      </c>
      <c r="F596" s="7">
        <f t="shared" si="267"/>
        <v>0</v>
      </c>
      <c r="G596" s="7">
        <f t="shared" si="267"/>
        <v>0</v>
      </c>
      <c r="H596" s="7">
        <f t="shared" si="267"/>
        <v>0</v>
      </c>
      <c r="I596" s="7">
        <f t="shared" si="267"/>
        <v>0</v>
      </c>
      <c r="J596" s="1"/>
      <c r="K596" s="1"/>
      <c r="L596" s="1"/>
    </row>
    <row r="597" spans="1:12" x14ac:dyDescent="0.25">
      <c r="A597" s="23"/>
      <c r="B597" s="25"/>
      <c r="C597" s="2" t="s">
        <v>11</v>
      </c>
      <c r="D597" s="7">
        <f t="shared" si="266"/>
        <v>0</v>
      </c>
      <c r="E597" s="7">
        <f t="shared" ref="E597:I597" si="268">E604</f>
        <v>0</v>
      </c>
      <c r="F597" s="7">
        <f t="shared" si="268"/>
        <v>0</v>
      </c>
      <c r="G597" s="7">
        <f t="shared" si="268"/>
        <v>0</v>
      </c>
      <c r="H597" s="7">
        <f t="shared" si="268"/>
        <v>0</v>
      </c>
      <c r="I597" s="7">
        <f t="shared" si="268"/>
        <v>0</v>
      </c>
      <c r="J597" s="1"/>
      <c r="K597" s="1"/>
      <c r="L597" s="1"/>
    </row>
    <row r="598" spans="1:12" ht="39.75" customHeight="1" x14ac:dyDescent="0.25">
      <c r="A598" s="23"/>
      <c r="B598" s="26"/>
      <c r="C598" s="2" t="s">
        <v>12</v>
      </c>
      <c r="D598" s="7">
        <f t="shared" si="266"/>
        <v>0</v>
      </c>
      <c r="E598" s="7">
        <f t="shared" ref="E598:I598" si="269">E605</f>
        <v>0</v>
      </c>
      <c r="F598" s="7">
        <f t="shared" si="269"/>
        <v>0</v>
      </c>
      <c r="G598" s="7">
        <f t="shared" si="269"/>
        <v>0</v>
      </c>
      <c r="H598" s="7">
        <f t="shared" si="269"/>
        <v>0</v>
      </c>
      <c r="I598" s="7">
        <f t="shared" si="269"/>
        <v>0</v>
      </c>
      <c r="J598" s="1"/>
      <c r="K598" s="1"/>
      <c r="L598" s="1"/>
    </row>
    <row r="599" spans="1:12" ht="15.75" customHeight="1" x14ac:dyDescent="0.25">
      <c r="A599" s="23" t="s">
        <v>35</v>
      </c>
      <c r="B599" s="24" t="s">
        <v>159</v>
      </c>
      <c r="C599" s="5" t="s">
        <v>6</v>
      </c>
      <c r="D599" s="13">
        <f>SUM(D600:D605)</f>
        <v>2373.1800000000003</v>
      </c>
      <c r="E599" s="13">
        <f t="shared" ref="E599:I599" si="270">SUM(E600:E605)</f>
        <v>0</v>
      </c>
      <c r="F599" s="13">
        <f t="shared" si="270"/>
        <v>0</v>
      </c>
      <c r="G599" s="13">
        <f t="shared" si="270"/>
        <v>0</v>
      </c>
      <c r="H599" s="13">
        <f t="shared" si="270"/>
        <v>0</v>
      </c>
      <c r="I599" s="13">
        <f t="shared" si="270"/>
        <v>0</v>
      </c>
      <c r="J599" s="1"/>
      <c r="K599" s="1"/>
      <c r="L599" s="1"/>
    </row>
    <row r="600" spans="1:12" x14ac:dyDescent="0.25">
      <c r="A600" s="23"/>
      <c r="B600" s="25"/>
      <c r="C600" s="2" t="s">
        <v>7</v>
      </c>
      <c r="D600" s="7">
        <v>1067.2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1"/>
      <c r="K600" s="1"/>
      <c r="L600" s="1"/>
    </row>
    <row r="601" spans="1:12" ht="15.75" customHeight="1" x14ac:dyDescent="0.25">
      <c r="A601" s="23"/>
      <c r="B601" s="25"/>
      <c r="C601" s="2" t="s">
        <v>8</v>
      </c>
      <c r="D601" s="4">
        <v>740.68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6"/>
      <c r="K601" s="6"/>
      <c r="L601" s="1"/>
    </row>
    <row r="602" spans="1:12" ht="16.5" customHeight="1" x14ac:dyDescent="0.25">
      <c r="A602" s="23"/>
      <c r="B602" s="25"/>
      <c r="C602" s="2" t="s">
        <v>9</v>
      </c>
      <c r="D602" s="7">
        <v>565.29999999999995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9"/>
      <c r="K602" s="9"/>
      <c r="L602" s="1"/>
    </row>
    <row r="603" spans="1:12" ht="20.25" customHeight="1" x14ac:dyDescent="0.25">
      <c r="A603" s="23"/>
      <c r="B603" s="25"/>
      <c r="C603" s="2" t="s">
        <v>10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1"/>
      <c r="K603" s="1"/>
      <c r="L603" s="1"/>
    </row>
    <row r="604" spans="1:12" x14ac:dyDescent="0.25">
      <c r="A604" s="23"/>
      <c r="B604" s="25"/>
      <c r="C604" s="2" t="s">
        <v>11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1"/>
      <c r="K604" s="1"/>
      <c r="L604" s="1"/>
    </row>
    <row r="605" spans="1:12" ht="39.75" customHeight="1" x14ac:dyDescent="0.25">
      <c r="A605" s="23"/>
      <c r="B605" s="26"/>
      <c r="C605" s="2" t="s">
        <v>12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1"/>
      <c r="K605" s="1"/>
      <c r="L605" s="1"/>
    </row>
    <row r="606" spans="1:1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</sheetData>
  <mergeCells count="176">
    <mergeCell ref="A599:A605"/>
    <mergeCell ref="B599:B605"/>
    <mergeCell ref="A578:A584"/>
    <mergeCell ref="B578:B584"/>
    <mergeCell ref="A585:A591"/>
    <mergeCell ref="B585:B591"/>
    <mergeCell ref="A592:A598"/>
    <mergeCell ref="B592:B598"/>
    <mergeCell ref="A557:A563"/>
    <mergeCell ref="B557:B563"/>
    <mergeCell ref="A564:A570"/>
    <mergeCell ref="B564:B570"/>
    <mergeCell ref="A571:A577"/>
    <mergeCell ref="B571:B577"/>
    <mergeCell ref="A536:A542"/>
    <mergeCell ref="B536:B542"/>
    <mergeCell ref="A543:A549"/>
    <mergeCell ref="B543:B549"/>
    <mergeCell ref="A550:A556"/>
    <mergeCell ref="B550:B556"/>
    <mergeCell ref="A515:A521"/>
    <mergeCell ref="B515:B521"/>
    <mergeCell ref="A522:A528"/>
    <mergeCell ref="B522:B528"/>
    <mergeCell ref="A529:A535"/>
    <mergeCell ref="B529:B535"/>
    <mergeCell ref="A494:A500"/>
    <mergeCell ref="B494:B500"/>
    <mergeCell ref="A501:A507"/>
    <mergeCell ref="B501:B507"/>
    <mergeCell ref="A508:A514"/>
    <mergeCell ref="B508:B514"/>
    <mergeCell ref="A473:A479"/>
    <mergeCell ref="B473:B479"/>
    <mergeCell ref="A480:A486"/>
    <mergeCell ref="B480:B486"/>
    <mergeCell ref="A487:A493"/>
    <mergeCell ref="B487:B493"/>
    <mergeCell ref="A452:A458"/>
    <mergeCell ref="B452:B458"/>
    <mergeCell ref="A459:A465"/>
    <mergeCell ref="B459:B465"/>
    <mergeCell ref="A466:A472"/>
    <mergeCell ref="B466:B472"/>
    <mergeCell ref="A431:A437"/>
    <mergeCell ref="B431:B437"/>
    <mergeCell ref="A438:A444"/>
    <mergeCell ref="B438:B444"/>
    <mergeCell ref="A445:A451"/>
    <mergeCell ref="B445:B451"/>
    <mergeCell ref="A410:A416"/>
    <mergeCell ref="B410:B416"/>
    <mergeCell ref="A417:A423"/>
    <mergeCell ref="B417:B423"/>
    <mergeCell ref="A424:A430"/>
    <mergeCell ref="B424:B430"/>
    <mergeCell ref="A382:A388"/>
    <mergeCell ref="B382:B388"/>
    <mergeCell ref="A396:A402"/>
    <mergeCell ref="B396:B402"/>
    <mergeCell ref="A403:A409"/>
    <mergeCell ref="B403:B409"/>
    <mergeCell ref="B389:B395"/>
    <mergeCell ref="A389:A395"/>
    <mergeCell ref="A361:A367"/>
    <mergeCell ref="B361:B367"/>
    <mergeCell ref="A368:A374"/>
    <mergeCell ref="B368:B374"/>
    <mergeCell ref="A375:A381"/>
    <mergeCell ref="B375:B381"/>
    <mergeCell ref="A340:A346"/>
    <mergeCell ref="B340:B346"/>
    <mergeCell ref="A347:A353"/>
    <mergeCell ref="B347:B353"/>
    <mergeCell ref="A354:A360"/>
    <mergeCell ref="B354:B360"/>
    <mergeCell ref="A319:A325"/>
    <mergeCell ref="B319:B325"/>
    <mergeCell ref="A326:A332"/>
    <mergeCell ref="B326:B332"/>
    <mergeCell ref="A333:A339"/>
    <mergeCell ref="B333:B339"/>
    <mergeCell ref="A298:A304"/>
    <mergeCell ref="B298:B304"/>
    <mergeCell ref="A305:A311"/>
    <mergeCell ref="B305:B311"/>
    <mergeCell ref="A312:A318"/>
    <mergeCell ref="B312:B318"/>
    <mergeCell ref="A277:A283"/>
    <mergeCell ref="B277:B283"/>
    <mergeCell ref="A284:A290"/>
    <mergeCell ref="B284:B290"/>
    <mergeCell ref="A291:A297"/>
    <mergeCell ref="B291:B297"/>
    <mergeCell ref="A256:A262"/>
    <mergeCell ref="B256:B262"/>
    <mergeCell ref="A263:A269"/>
    <mergeCell ref="B263:B269"/>
    <mergeCell ref="A270:A276"/>
    <mergeCell ref="B270:B276"/>
    <mergeCell ref="A235:A241"/>
    <mergeCell ref="B235:B241"/>
    <mergeCell ref="A242:A248"/>
    <mergeCell ref="B242:B248"/>
    <mergeCell ref="A249:A255"/>
    <mergeCell ref="B249:B255"/>
    <mergeCell ref="A214:A220"/>
    <mergeCell ref="B214:B220"/>
    <mergeCell ref="A221:A227"/>
    <mergeCell ref="B221:B227"/>
    <mergeCell ref="A228:A234"/>
    <mergeCell ref="B228:B234"/>
    <mergeCell ref="A193:A199"/>
    <mergeCell ref="B193:B199"/>
    <mergeCell ref="A200:A206"/>
    <mergeCell ref="B200:B206"/>
    <mergeCell ref="A207:A213"/>
    <mergeCell ref="B207:B213"/>
    <mergeCell ref="A179:A185"/>
    <mergeCell ref="B179:B185"/>
    <mergeCell ref="A186:A192"/>
    <mergeCell ref="B186:B192"/>
    <mergeCell ref="A158:A164"/>
    <mergeCell ref="B158:B164"/>
    <mergeCell ref="A165:A171"/>
    <mergeCell ref="B165:B171"/>
    <mergeCell ref="A172:A178"/>
    <mergeCell ref="B172:B178"/>
    <mergeCell ref="A137:A143"/>
    <mergeCell ref="B137:B143"/>
    <mergeCell ref="A144:A150"/>
    <mergeCell ref="B144:B150"/>
    <mergeCell ref="A151:A157"/>
    <mergeCell ref="B151:B157"/>
    <mergeCell ref="A116:A122"/>
    <mergeCell ref="B116:B122"/>
    <mergeCell ref="A123:A129"/>
    <mergeCell ref="B123:B129"/>
    <mergeCell ref="A130:A136"/>
    <mergeCell ref="B130:B136"/>
    <mergeCell ref="A95:A101"/>
    <mergeCell ref="B95:B101"/>
    <mergeCell ref="A102:A108"/>
    <mergeCell ref="B102:B108"/>
    <mergeCell ref="A109:A115"/>
    <mergeCell ref="B109:B115"/>
    <mergeCell ref="A81:A87"/>
    <mergeCell ref="B81:B87"/>
    <mergeCell ref="A88:A94"/>
    <mergeCell ref="B88:B94"/>
    <mergeCell ref="A53:A59"/>
    <mergeCell ref="B53:B59"/>
    <mergeCell ref="A60:A66"/>
    <mergeCell ref="B60:B66"/>
    <mergeCell ref="A67:A73"/>
    <mergeCell ref="B67:B73"/>
    <mergeCell ref="A46:A52"/>
    <mergeCell ref="B46:B52"/>
    <mergeCell ref="A11:A17"/>
    <mergeCell ref="B11:B17"/>
    <mergeCell ref="A18:A24"/>
    <mergeCell ref="B18:B24"/>
    <mergeCell ref="A25:A31"/>
    <mergeCell ref="B25:B31"/>
    <mergeCell ref="A74:A80"/>
    <mergeCell ref="B74:B80"/>
    <mergeCell ref="A1:A2"/>
    <mergeCell ref="B1:B2"/>
    <mergeCell ref="C1:C2"/>
    <mergeCell ref="D1:I1"/>
    <mergeCell ref="A4:A10"/>
    <mergeCell ref="B4:B10"/>
    <mergeCell ref="A32:A38"/>
    <mergeCell ref="B32:B38"/>
    <mergeCell ref="A39:A45"/>
    <mergeCell ref="B39:B4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Company>Your Organization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Пользователь</cp:lastModifiedBy>
  <cp:lastPrinted>2015-10-19T08:00:12Z</cp:lastPrinted>
  <dcterms:created xsi:type="dcterms:W3CDTF">2015-08-14T05:44:52Z</dcterms:created>
  <dcterms:modified xsi:type="dcterms:W3CDTF">2015-10-19T08:02:13Z</dcterms:modified>
</cp:coreProperties>
</file>