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LAST_CELL" localSheetId="0">ДЧБ!$J$93</definedName>
  </definedNames>
  <calcPr calcId="145621"/>
</workbook>
</file>

<file path=xl/calcChain.xml><?xml version="1.0" encoding="utf-8"?>
<calcChain xmlns="http://schemas.openxmlformats.org/spreadsheetml/2006/main">
  <c r="C88" i="1" l="1"/>
  <c r="C133" i="1" s="1"/>
  <c r="D81" i="1"/>
  <c r="D65" i="1" s="1"/>
  <c r="D64" i="1" s="1"/>
  <c r="D88" i="1" s="1"/>
  <c r="D133" i="1" s="1"/>
</calcChain>
</file>

<file path=xl/sharedStrings.xml><?xml version="1.0" encoding="utf-8"?>
<sst xmlns="http://schemas.openxmlformats.org/spreadsheetml/2006/main" count="254" uniqueCount="252">
  <si>
    <t>Единица измерения руб.</t>
  </si>
  <si>
    <t>Итого</t>
  </si>
  <si>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</si>
  <si>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</si>
  <si>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</si>
  <si>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</si>
  <si>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</si>
  <si>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</si>
  <si>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</si>
  <si>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</si>
  <si>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</si>
  <si>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</si>
  <si>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</si>
  <si>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</si>
  <si>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</si>
  <si>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</si>
  <si>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</si>
  <si>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</si>
  <si>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</si>
  <si>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</si>
  <si>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</si>
  <si>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</si>
  <si>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</si>
  <si>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</si>
  <si>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</si>
  <si>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</si>
  <si>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</si>
  <si>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</si>
  <si>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1 05 02 010 02 0000 110</t>
  </si>
  <si>
    <t>Единый налог на вмененный доход для отдельных видов деятельности</t>
  </si>
  <si>
    <t>1 05 02 020 02 0000 110</t>
  </si>
  <si>
    <t>Единый налог на вмененный доход для отдельных видов деятельности (за налоговые периоды, истекшие до 1 января 2011 года)</t>
  </si>
  <si>
    <t>1 05 03 010 01 0000 110</t>
  </si>
  <si>
    <t>Единый сельскохозяйственный налог</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</si>
  <si>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</si>
  <si>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</si>
  <si>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</si>
  <si>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</si>
  <si>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</si>
  <si>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</si>
  <si>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1 09 00 000 00 0000 000</t>
  </si>
  <si>
    <t>ЗАДОЛЖЕННОСТЬ И ПЕРЕРАСЧЕТЫ ПО ОТМЕНЕННЫМ НАЛОГАМ, СБОРАМ И ИНЫМ ОБЯЗАТЕЛЬНЫМ ПЛАТЕЖАМ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</si>
  <si>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</si>
  <si>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</si>
  <si>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1 09 07 050 00 0000 110</t>
  </si>
  <si>
    <t>Прочие местные налоги и сборы</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</si>
  <si>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</si>
  <si>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</si>
  <si>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</si>
  <si>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</si>
  <si>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</si>
  <si>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</si>
  <si>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</si>
  <si>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</si>
  <si>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</si>
  <si>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</si>
  <si>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</si>
  <si>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</si>
  <si>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</si>
  <si>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</si>
  <si>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</si>
  <si>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</si>
  <si>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</si>
  <si>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</si>
  <si>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</si>
  <si>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</si>
  <si>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</si>
  <si>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</si>
  <si>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</si>
  <si>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</si>
  <si>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</si>
  <si>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</si>
  <si>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</si>
  <si>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</si>
  <si>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</si>
  <si>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</si>
  <si>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</si>
  <si>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</si>
  <si>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</si>
  <si>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</si>
  <si>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</si>
  <si>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</si>
  <si>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</si>
  <si>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</si>
  <si>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</si>
  <si>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</si>
  <si>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</si>
  <si>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</si>
  <si>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</si>
  <si>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</si>
  <si>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</si>
  <si>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</si>
  <si>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</si>
  <si>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</si>
  <si>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</si>
  <si>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</si>
  <si>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</si>
  <si>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</si>
  <si>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</si>
  <si>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</si>
  <si>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</si>
  <si>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</si>
  <si>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1 16 30 030 01 0000 140</t>
  </si>
  <si>
    <t>Прочие денежные взыскания (штрафы) за правонарушения в области дорожного движения</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</si>
  <si>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</si>
  <si>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</si>
  <si>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</si>
  <si>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</si>
  <si>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</si>
  <si>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</si>
  <si>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</si>
  <si>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</si>
  <si>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</si>
  <si>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</si>
  <si>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</si>
  <si>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</si>
  <si>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1 17 01 050 05 0000 180</t>
  </si>
  <si>
    <t>Невыясненные поступления, зачисляемые в бюджеты муниципальных районов</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</si>
  <si>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</si>
  <si>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</si>
  <si>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</si>
  <si>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</si>
  <si>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</si>
  <si>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</si>
  <si>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2 02 15 001 00 0000 151</t>
  </si>
  <si>
    <t>Дотации на выравнивание бюджетной обеспеченности</t>
  </si>
  <si>
    <t>2 02 15 002 00 0000 151</t>
  </si>
  <si>
    <t>Дотации бюджетам на поддержку мер по обеспечению сбалансированности бюджетов</t>
  </si>
  <si>
    <t>2 02 20 299 00 0000 151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</si>
  <si>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</si>
  <si>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2 02 20 302 00 0000 151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</si>
  <si>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</si>
  <si>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2 02 29 999 00 0000 151</t>
  </si>
  <si>
    <t>Прочие субсидии</t>
  </si>
  <si>
    <t>2 02 30 024 00 0000 151</t>
  </si>
  <si>
    <t>Субвенции местным бюджетам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</si>
  <si>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</si>
  <si>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</si>
  <si>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</si>
  <si>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</si>
  <si>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2 02 35 118 00 0000 151</t>
  </si>
  <si>
    <t>Субвенции бюджетам на осуществление первичного воинского учета на территориях, где отсутствуют военные комиссариаты</t>
  </si>
  <si>
    <t>2 02 35 135 00 0000 151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</si>
  <si>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</si>
  <si>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</si>
  <si>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</si>
  <si>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2 02 39 999 00 0000 151</t>
  </si>
  <si>
    <t>Прочие субвенции</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</si>
  <si>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</si>
  <si>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</si>
  <si>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2 02 49 999 00 0000 151</t>
  </si>
  <si>
    <t>Прочие межбюджетные трансферты, передаваемые бюджетам</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</si>
  <si>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</si>
  <si>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</si>
  <si>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</si>
  <si>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</si>
  <si>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</si>
  <si>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</si>
  <si>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</si>
  <si>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</si>
  <si>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Сведения об исполнении бюджета муниципального образования муниципального района "Сыктывдинский" на 1 марта 2017 года</t>
  </si>
  <si>
    <t>Доходы</t>
  </si>
  <si>
    <t>Бюджетные назначения 2017  год</t>
  </si>
  <si>
    <t>Исполнено</t>
  </si>
  <si>
    <t>Ассигнования 2017 год</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</si>
  <si>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</si>
  <si>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</si>
  <si>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</si>
  <si>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</si>
  <si>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</si>
  <si>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</si>
  <si>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</si>
  <si>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</si>
  <si>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</si>
  <si>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</si>
  <si>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</si>
  <si>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</si>
  <si>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</si>
  <si>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</si>
  <si>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</si>
  <si>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</si>
  <si>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</si>
  <si>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</si>
  <si>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</si>
  <si>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</si>
  <si>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</si>
  <si>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</si>
  <si>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</si>
  <si>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</si>
  <si>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</si>
  <si>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</si>
  <si>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</si>
  <si>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</si>
  <si>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</si>
  <si>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</si>
  <si>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</si>
  <si>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</si>
  <si>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</si>
  <si>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</si>
  <si>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</si>
  <si>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</si>
  <si>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</si>
  <si>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</si>
  <si>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</si>
  <si>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</si>
  <si>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0703</t>
  </si>
  <si>
    <t>Дополнительное образование детей</t>
  </si>
  <si>
    <t>0707</t>
  </si>
  <si>
    <t>Молодежная политика</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</si>
  <si>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</si>
  <si>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</si>
  <si>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</si>
  <si>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</si>
  <si>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</si>
  <si>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</si>
  <si>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</si>
  <si>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</si>
  <si>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</si>
  <si>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</si>
  <si>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</si>
  <si>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</si>
  <si>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</si>
  <si>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</si>
  <si>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</si>
  <si>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</si>
  <si>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</si>
  <si>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</si>
  <si>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</si>
  <si>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</si>
  <si>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</si>
  <si>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</si>
  <si>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</si>
  <si>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</si>
  <si>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</si>
  <si>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</si>
  <si>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</si>
  <si>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</si>
  <si>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</si>
  <si>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</si>
  <si>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Расходы</t>
  </si>
  <si>
    <t>2 02 10 000 00 0000 151</t>
  </si>
  <si>
    <t>Дотации бюджетам бюджетной системы Российской Федерации</t>
  </si>
  <si>
    <t>2 02 20 000 00 0000 151</t>
  </si>
  <si>
    <t>Субсидии бюджетам бюджетной системы Российской Федерации (межбюджетные субсидии)</t>
  </si>
  <si>
    <t>2 02 30 000 00 0000 151</t>
  </si>
  <si>
    <t>Субвенции бюджетам бюджетной системы Российской Федерации</t>
  </si>
  <si>
    <t>2 02 40 000 00 0000 151</t>
  </si>
  <si>
    <t>Иные межбюджетные трансферты</t>
  </si>
  <si>
    <t>Источники внутреннего финансирования дефицита бюджета</t>
  </si>
  <si>
    <t>Бюджетные кредиты от других бюджетов бюджетной системы Российской Федерации</t>
  </si>
  <si>
    <t>Изменение остатков средств на счетах по учету средств бюджета</t>
  </si>
  <si>
    <t>Итого источников финансирования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</si>
</sst>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
    <numFmt numFmtId="165" formatCode="?"/>
    <numFmt numFmtId="166" formatCode="#,##0.00_р_."/>
  </numFmts>
  <fonts count="8" x14ac:knownFonts="1">
    <font>
      <sz val="10"/>
      <name val="Arial"/>
    </font>
    <font>
      <sz val="8.5"/>
      <name val="MS Sans Serif"/>
    </font>
    <font>
      <b/>
      <sz val="11"/>
      <name val="Times New Roman"/>
    </font>
    <font>
      <b/>
      <sz val="8.5"/>
      <name val="Times New Roman"/>
      <family val="1"/>
      <charset val="204"/>
    </font>
    <font>
      <b/>
      <sz val="8"/>
      <name val="Times New Roman"/>
      <family val="1"/>
      <charset val="204"/>
    </font>
    <font>
      <sz val="8"/>
      <name val="Times New Roman"/>
      <family val="1"/>
      <charset val="204"/>
    </font>
    <font>
      <sz val="10"/>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50">
    <xf numFmtId="0" fontId="0" fillId="0" borderId="0" xfId="0"/>
    <xf numFmtId="0" fontId="1" fillId="0" borderId="0" xfId="0" applyFont="1" applyBorder="1" applyAlignment="1" applyProtection="1"/>
    <xf numFmtId="0" fontId="2" fillId="0" borderId="0" xfId="0" applyFont="1" applyBorder="1" applyAlignment="1" applyProtection="1">
      <alignment horizontal="center"/>
    </xf>
    <xf numFmtId="49" fontId="2" fillId="0" borderId="0" xfId="0" applyNumberFormat="1" applyFont="1" applyBorder="1" applyAlignment="1" applyProtection="1"/>
    <xf numFmtId="164" fontId="2" fillId="0" borderId="0" xfId="0" applyNumberFormat="1" applyFont="1" applyBorder="1" applyAlignment="1" applyProtection="1">
      <alignment horizontal="center"/>
    </xf>
    <xf numFmtId="0" fontId="1" fillId="0" borderId="0" xfId="0" applyFont="1" applyBorder="1" applyAlignment="1" applyProtection="1">
      <alignment wrapText="1"/>
    </xf>
    <xf numFmtId="0" fontId="0" fillId="0" borderId="0" xfId="0"/>
    <xf numFmtId="49" fontId="4" fillId="0" borderId="1" xfId="0" applyNumberFormat="1" applyFont="1" applyBorder="1" applyAlignment="1" applyProtection="1">
      <alignment horizontal="center"/>
    </xf>
    <xf numFmtId="49" fontId="4" fillId="0" borderId="1" xfId="0" applyNumberFormat="1" applyFont="1" applyBorder="1" applyAlignment="1" applyProtection="1">
      <alignment horizontal="left"/>
    </xf>
    <xf numFmtId="4" fontId="4" fillId="0" borderId="1" xfId="0" applyNumberFormat="1" applyFont="1" applyBorder="1" applyAlignment="1" applyProtection="1">
      <alignment horizontal="right"/>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 fontId="4" fillId="0" borderId="1" xfId="0" applyNumberFormat="1" applyFont="1" applyBorder="1" applyAlignment="1" applyProtection="1">
      <alignment horizontal="right" vertical="center" wrapText="1"/>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 fontId="5" fillId="0" borderId="1" xfId="0" applyNumberFormat="1" applyFont="1" applyBorder="1" applyAlignment="1" applyProtection="1">
      <alignment horizontal="right" vertical="center" wrapText="1"/>
    </xf>
    <xf numFmtId="165" fontId="5" fillId="0" borderId="1" xfId="0" applyNumberFormat="1" applyFont="1" applyBorder="1" applyAlignment="1" applyProtection="1">
      <alignment horizontal="left"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left" vertical="center" wrapText="1"/>
    </xf>
    <xf numFmtId="4" fontId="4" fillId="0" borderId="3" xfId="0" applyNumberFormat="1" applyFont="1" applyBorder="1" applyAlignment="1" applyProtection="1">
      <alignment horizontal="right" vertical="center" wrapText="1"/>
    </xf>
    <xf numFmtId="49" fontId="5" fillId="0" borderId="4"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4" fontId="5" fillId="0" borderId="4" xfId="0" applyNumberFormat="1" applyFont="1" applyBorder="1" applyAlignment="1" applyProtection="1">
      <alignment horizontal="right" vertical="center" wrapText="1"/>
    </xf>
    <xf numFmtId="49" fontId="4" fillId="0" borderId="2" xfId="0" applyNumberFormat="1" applyFont="1" applyBorder="1" applyAlignment="1" applyProtection="1">
      <alignment horizontal="center"/>
    </xf>
    <xf numFmtId="49" fontId="4" fillId="0" borderId="3" xfId="0" applyNumberFormat="1" applyFont="1" applyBorder="1" applyAlignment="1" applyProtection="1">
      <alignment horizontal="left"/>
    </xf>
    <xf numFmtId="4" fontId="4" fillId="0" borderId="3" xfId="0" applyNumberFormat="1" applyFont="1" applyBorder="1" applyAlignment="1" applyProtection="1">
      <alignment horizontal="right"/>
    </xf>
    <xf numFmtId="49" fontId="4" fillId="0" borderId="1" xfId="1" applyNumberFormat="1" applyFont="1" applyBorder="1" applyAlignment="1" applyProtection="1">
      <alignment horizontal="center" vertical="center" wrapText="1"/>
    </xf>
    <xf numFmtId="49" fontId="4" fillId="0" borderId="1" xfId="1" applyNumberFormat="1" applyFont="1" applyBorder="1" applyAlignment="1" applyProtection="1">
      <alignment horizontal="left" vertical="center" wrapText="1"/>
    </xf>
    <xf numFmtId="4" fontId="4" fillId="0" borderId="1" xfId="1" applyNumberFormat="1" applyFont="1" applyBorder="1" applyAlignment="1" applyProtection="1">
      <alignment horizontal="right" vertical="center" wrapText="1"/>
    </xf>
    <xf numFmtId="49" fontId="5" fillId="0" borderId="1" xfId="1" applyNumberFormat="1" applyFont="1" applyBorder="1" applyAlignment="1" applyProtection="1">
      <alignment horizontal="center" vertical="center" wrapText="1"/>
    </xf>
    <xf numFmtId="49" fontId="5" fillId="0" borderId="1" xfId="1" applyNumberFormat="1" applyFont="1" applyBorder="1" applyAlignment="1" applyProtection="1">
      <alignment horizontal="left" vertical="center" wrapText="1"/>
    </xf>
    <xf numFmtId="4" fontId="5" fillId="0" borderId="1" xfId="1" applyNumberFormat="1" applyFont="1" applyBorder="1" applyAlignment="1" applyProtection="1">
      <alignment horizontal="right" vertical="center" wrapText="1"/>
    </xf>
    <xf numFmtId="165" fontId="5" fillId="0" borderId="1" xfId="1" applyNumberFormat="1" applyFont="1" applyBorder="1" applyAlignment="1" applyProtection="1">
      <alignment horizontal="left" vertical="center" wrapText="1"/>
    </xf>
    <xf numFmtId="49" fontId="4" fillId="0" borderId="0" xfId="0" applyNumberFormat="1" applyFont="1" applyBorder="1" applyAlignment="1" applyProtection="1">
      <alignment horizontal="center"/>
    </xf>
    <xf numFmtId="49" fontId="4" fillId="0" borderId="0" xfId="0" applyNumberFormat="1" applyFont="1" applyBorder="1" applyAlignment="1" applyProtection="1">
      <alignment horizontal="left"/>
    </xf>
    <xf numFmtId="4" fontId="4" fillId="0" borderId="0" xfId="0" applyNumberFormat="1" applyFont="1" applyBorder="1" applyAlignment="1" applyProtection="1">
      <alignment horizontal="right"/>
    </xf>
    <xf numFmtId="49" fontId="3" fillId="0" borderId="1" xfId="0" applyNumberFormat="1" applyFont="1" applyBorder="1" applyAlignment="1" applyProtection="1">
      <alignment horizontal="center" vertical="center" wrapText="1"/>
    </xf>
    <xf numFmtId="0"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5" fillId="0" borderId="1" xfId="0" applyNumberFormat="1" applyFont="1" applyBorder="1"/>
    <xf numFmtId="0" fontId="4" fillId="0" borderId="1" xfId="0" applyNumberFormat="1" applyFont="1" applyBorder="1"/>
    <xf numFmtId="0" fontId="4" fillId="0" borderId="1" xfId="0" applyNumberFormat="1" applyFont="1" applyBorder="1" applyAlignment="1">
      <alignment horizontal="center" vertical="center"/>
    </xf>
    <xf numFmtId="0" fontId="5" fillId="0" borderId="1" xfId="0" applyNumberFormat="1" applyFont="1" applyBorder="1" applyAlignment="1">
      <alignment wrapText="1"/>
    </xf>
    <xf numFmtId="4" fontId="5" fillId="0" borderId="1" xfId="0" applyNumberFormat="1" applyFont="1" applyBorder="1" applyAlignment="1">
      <alignment horizontal="center" wrapText="1"/>
    </xf>
    <xf numFmtId="4" fontId="4" fillId="2" borderId="1" xfId="0" applyNumberFormat="1" applyFont="1" applyFill="1" applyBorder="1" applyAlignment="1">
      <alignment horizontal="center"/>
    </xf>
    <xf numFmtId="49" fontId="4" fillId="0" borderId="1" xfId="0" applyNumberFormat="1" applyFont="1" applyBorder="1" applyAlignment="1">
      <alignment horizontal="center" vertical="center" wrapText="1"/>
    </xf>
    <xf numFmtId="0" fontId="7" fillId="0" borderId="0" xfId="0" applyFont="1" applyBorder="1" applyAlignment="1">
      <alignment horizontal="center" wrapText="1"/>
    </xf>
    <xf numFmtId="0" fontId="4"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7" xfId="0" applyNumberFormat="1" applyFont="1" applyBorder="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33"/>
  <sheetViews>
    <sheetView showGridLines="0" tabSelected="1" topLeftCell="A85" workbookViewId="0">
      <selection activeCell="E11" sqref="E11"/>
    </sheetView>
  </sheetViews>
  <sheetFormatPr defaultRowHeight="12.75" customHeight="1" outlineLevelRow="2" x14ac:dyDescent="0.2"/>
  <cols>
    <col min="1" max="1" width="18.140625" customWidth="1"/>
    <col min="2" max="2" width="47.7109375" customWidth="1"/>
    <col min="3" max="3" width="11.7109375" customWidth="1"/>
    <col min="4" max="4" width="11.42578125" customWidth="1"/>
    <col min="5" max="6" width="9.140625" customWidth="1"/>
    <col min="7" max="7" width="13.140625" customWidth="1"/>
    <col min="8" max="10" width="9.140625" customWidth="1"/>
  </cols>
  <sheetData>
    <row r="1" spans="1:10" ht="16.5" customHeight="1" x14ac:dyDescent="0.2">
      <c r="A1" s="46" t="s">
        <v>160</v>
      </c>
      <c r="B1" s="46"/>
      <c r="C1" s="46"/>
      <c r="D1" s="46"/>
      <c r="E1" s="3"/>
      <c r="F1" s="3"/>
      <c r="G1" s="4"/>
      <c r="H1" s="4"/>
      <c r="I1" s="2"/>
      <c r="J1" s="2"/>
    </row>
    <row r="2" spans="1:10" x14ac:dyDescent="0.2">
      <c r="A2" s="46"/>
      <c r="B2" s="46"/>
      <c r="C2" s="46"/>
      <c r="D2" s="46"/>
      <c r="E2" s="5"/>
      <c r="F2" s="5"/>
      <c r="G2" s="5"/>
      <c r="H2" s="5"/>
      <c r="I2" s="5"/>
      <c r="J2" s="5"/>
    </row>
    <row r="3" spans="1:10" x14ac:dyDescent="0.2">
      <c r="A3" s="1" t="s">
        <v>0</v>
      </c>
      <c r="B3" s="1"/>
      <c r="C3" s="1"/>
      <c r="D3" s="1"/>
      <c r="E3" s="1"/>
      <c r="F3" s="1"/>
      <c r="G3" s="1"/>
      <c r="H3" s="1"/>
      <c r="I3" s="1"/>
      <c r="J3" s="1"/>
    </row>
    <row r="4" spans="1:10" ht="31.5" x14ac:dyDescent="0.2">
      <c r="A4" s="10"/>
      <c r="B4" s="45" t="s">
        <v>161</v>
      </c>
      <c r="C4" s="45" t="s">
        <v>162</v>
      </c>
      <c r="D4" s="45" t="s">
        <v>163</v>
      </c>
    </row>
    <row r="5" spans="1:10" ht="17.25" customHeight="1" x14ac:dyDescent="0.2">
      <c r="A5" s="10" t="s">
        <v>2</v>
      </c>
      <c r="B5" s="11" t="s">
        <v>3</v>
      </c>
      <c r="C5" s="12">
        <v>303703000</v>
      </c>
      <c r="D5" s="12">
        <v>44302297.469999999</v>
      </c>
    </row>
    <row r="6" spans="1:10" ht="16.5" customHeight="1" outlineLevel="1" x14ac:dyDescent="0.2">
      <c r="A6" s="10" t="s">
        <v>4</v>
      </c>
      <c r="B6" s="11" t="s">
        <v>5</v>
      </c>
      <c r="C6" s="12">
        <v>215168100</v>
      </c>
      <c r="D6" s="12">
        <v>33155251.859999999</v>
      </c>
    </row>
    <row r="7" spans="1:10" ht="56.25" outlineLevel="2" x14ac:dyDescent="0.2">
      <c r="A7" s="13" t="s">
        <v>6</v>
      </c>
      <c r="B7" s="14" t="s">
        <v>7</v>
      </c>
      <c r="C7" s="15">
        <v>213868100</v>
      </c>
      <c r="D7" s="15">
        <v>33037448.25</v>
      </c>
    </row>
    <row r="8" spans="1:10" ht="78.75" outlineLevel="2" x14ac:dyDescent="0.2">
      <c r="A8" s="13" t="s">
        <v>8</v>
      </c>
      <c r="B8" s="16" t="s">
        <v>9</v>
      </c>
      <c r="C8" s="15">
        <v>300000</v>
      </c>
      <c r="D8" s="15">
        <v>2885.79</v>
      </c>
    </row>
    <row r="9" spans="1:10" ht="33.75" outlineLevel="2" x14ac:dyDescent="0.2">
      <c r="A9" s="13" t="s">
        <v>10</v>
      </c>
      <c r="B9" s="14" t="s">
        <v>11</v>
      </c>
      <c r="C9" s="15">
        <v>1000000</v>
      </c>
      <c r="D9" s="15">
        <v>114917.82</v>
      </c>
    </row>
    <row r="10" spans="1:10" ht="31.5" outlineLevel="1" x14ac:dyDescent="0.2">
      <c r="A10" s="10" t="s">
        <v>12</v>
      </c>
      <c r="B10" s="11" t="s">
        <v>13</v>
      </c>
      <c r="C10" s="12">
        <v>16586000</v>
      </c>
      <c r="D10" s="12">
        <v>1532712.21</v>
      </c>
    </row>
    <row r="11" spans="1:10" ht="51" customHeight="1" outlineLevel="2" x14ac:dyDescent="0.2">
      <c r="A11" s="13" t="s">
        <v>14</v>
      </c>
      <c r="B11" s="14" t="s">
        <v>15</v>
      </c>
      <c r="C11" s="15">
        <v>5663900</v>
      </c>
      <c r="D11" s="15">
        <v>543841.89</v>
      </c>
    </row>
    <row r="12" spans="1:10" ht="60" customHeight="1" outlineLevel="2" x14ac:dyDescent="0.2">
      <c r="A12" s="13" t="s">
        <v>16</v>
      </c>
      <c r="B12" s="16" t="s">
        <v>17</v>
      </c>
      <c r="C12" s="15">
        <v>56400</v>
      </c>
      <c r="D12" s="15">
        <v>5703.6</v>
      </c>
    </row>
    <row r="13" spans="1:10" ht="51" customHeight="1" outlineLevel="2" x14ac:dyDescent="0.2">
      <c r="A13" s="13" t="s">
        <v>18</v>
      </c>
      <c r="B13" s="14" t="s">
        <v>19</v>
      </c>
      <c r="C13" s="15">
        <v>10865700</v>
      </c>
      <c r="D13" s="15">
        <v>1067883.81</v>
      </c>
    </row>
    <row r="14" spans="1:10" ht="50.25" customHeight="1" outlineLevel="2" x14ac:dyDescent="0.2">
      <c r="A14" s="13" t="s">
        <v>20</v>
      </c>
      <c r="B14" s="14" t="s">
        <v>21</v>
      </c>
      <c r="C14" s="15">
        <v>0</v>
      </c>
      <c r="D14" s="15">
        <v>-84717.09</v>
      </c>
    </row>
    <row r="15" spans="1:10" ht="15" customHeight="1" outlineLevel="1" x14ac:dyDescent="0.2">
      <c r="A15" s="10" t="s">
        <v>22</v>
      </c>
      <c r="B15" s="11" t="s">
        <v>23</v>
      </c>
      <c r="C15" s="12">
        <v>43053900</v>
      </c>
      <c r="D15" s="12">
        <v>6677265.2800000003</v>
      </c>
    </row>
    <row r="16" spans="1:10" ht="22.5" outlineLevel="2" x14ac:dyDescent="0.2">
      <c r="A16" s="13" t="s">
        <v>24</v>
      </c>
      <c r="B16" s="14" t="s">
        <v>25</v>
      </c>
      <c r="C16" s="15">
        <v>12700000</v>
      </c>
      <c r="D16" s="15">
        <v>831432.83</v>
      </c>
    </row>
    <row r="17" spans="1:4" ht="33.75" outlineLevel="2" x14ac:dyDescent="0.2">
      <c r="A17" s="13" t="s">
        <v>26</v>
      </c>
      <c r="B17" s="14" t="s">
        <v>27</v>
      </c>
      <c r="C17" s="15">
        <v>6131000</v>
      </c>
      <c r="D17" s="15">
        <v>1364497.69</v>
      </c>
    </row>
    <row r="18" spans="1:4" ht="22.5" outlineLevel="2" x14ac:dyDescent="0.2">
      <c r="A18" s="13" t="s">
        <v>28</v>
      </c>
      <c r="B18" s="14" t="s">
        <v>29</v>
      </c>
      <c r="C18" s="15">
        <v>9350000</v>
      </c>
      <c r="D18" s="15">
        <v>2181048.37</v>
      </c>
    </row>
    <row r="19" spans="1:4" ht="33.75" outlineLevel="2" x14ac:dyDescent="0.2">
      <c r="A19" s="13" t="s">
        <v>30</v>
      </c>
      <c r="B19" s="14" t="s">
        <v>31</v>
      </c>
      <c r="C19" s="15">
        <v>0</v>
      </c>
      <c r="D19" s="15">
        <v>0.43</v>
      </c>
    </row>
    <row r="20" spans="1:4" ht="16.5" customHeight="1" outlineLevel="2" x14ac:dyDescent="0.2">
      <c r="A20" s="13" t="s">
        <v>32</v>
      </c>
      <c r="B20" s="14" t="s">
        <v>33</v>
      </c>
      <c r="C20" s="15">
        <v>14067900</v>
      </c>
      <c r="D20" s="15">
        <v>2125292.96</v>
      </c>
    </row>
    <row r="21" spans="1:4" ht="27.75" customHeight="1" outlineLevel="2" x14ac:dyDescent="0.2">
      <c r="A21" s="13" t="s">
        <v>34</v>
      </c>
      <c r="B21" s="14" t="s">
        <v>35</v>
      </c>
      <c r="C21" s="15">
        <v>805000</v>
      </c>
      <c r="D21" s="15">
        <v>174993</v>
      </c>
    </row>
    <row r="22" spans="1:4" ht="17.25" customHeight="1" outlineLevel="1" x14ac:dyDescent="0.2">
      <c r="A22" s="10" t="s">
        <v>36</v>
      </c>
      <c r="B22" s="11" t="s">
        <v>37</v>
      </c>
      <c r="C22" s="12">
        <v>2500000</v>
      </c>
      <c r="D22" s="12">
        <v>552673.67000000004</v>
      </c>
    </row>
    <row r="23" spans="1:4" ht="33.75" outlineLevel="2" x14ac:dyDescent="0.2">
      <c r="A23" s="13" t="s">
        <v>38</v>
      </c>
      <c r="B23" s="14" t="s">
        <v>39</v>
      </c>
      <c r="C23" s="15">
        <v>2500000</v>
      </c>
      <c r="D23" s="15">
        <v>552673.67000000004</v>
      </c>
    </row>
    <row r="24" spans="1:4" ht="31.5" outlineLevel="1" x14ac:dyDescent="0.2">
      <c r="A24" s="10" t="s">
        <v>40</v>
      </c>
      <c r="B24" s="11" t="s">
        <v>41</v>
      </c>
      <c r="C24" s="12">
        <v>0</v>
      </c>
      <c r="D24" s="12">
        <v>1638.71</v>
      </c>
    </row>
    <row r="25" spans="1:4" ht="33.75" outlineLevel="2" x14ac:dyDescent="0.2">
      <c r="A25" s="13" t="s">
        <v>42</v>
      </c>
      <c r="B25" s="14" t="s">
        <v>43</v>
      </c>
      <c r="C25" s="15">
        <v>0</v>
      </c>
      <c r="D25" s="15">
        <v>121.71</v>
      </c>
    </row>
    <row r="26" spans="1:4" ht="15" customHeight="1" outlineLevel="2" x14ac:dyDescent="0.2">
      <c r="A26" s="13" t="s">
        <v>44</v>
      </c>
      <c r="B26" s="14" t="s">
        <v>45</v>
      </c>
      <c r="C26" s="15">
        <v>0</v>
      </c>
      <c r="D26" s="15">
        <v>1517</v>
      </c>
    </row>
    <row r="27" spans="1:4" ht="31.5" outlineLevel="1" x14ac:dyDescent="0.2">
      <c r="A27" s="10" t="s">
        <v>46</v>
      </c>
      <c r="B27" s="11" t="s">
        <v>47</v>
      </c>
      <c r="C27" s="12">
        <v>17045000</v>
      </c>
      <c r="D27" s="12">
        <v>806803.95</v>
      </c>
    </row>
    <row r="28" spans="1:4" ht="45" outlineLevel="2" x14ac:dyDescent="0.2">
      <c r="A28" s="13" t="s">
        <v>48</v>
      </c>
      <c r="B28" s="14" t="s">
        <v>49</v>
      </c>
      <c r="C28" s="15">
        <v>6200000</v>
      </c>
      <c r="D28" s="15">
        <v>675537.92000000004</v>
      </c>
    </row>
    <row r="29" spans="1:4" ht="56.25" outlineLevel="2" x14ac:dyDescent="0.2">
      <c r="A29" s="13" t="s">
        <v>50</v>
      </c>
      <c r="B29" s="16" t="s">
        <v>51</v>
      </c>
      <c r="C29" s="15">
        <v>300000</v>
      </c>
      <c r="D29" s="15">
        <v>0</v>
      </c>
    </row>
    <row r="30" spans="1:4" ht="56.25" outlineLevel="2" x14ac:dyDescent="0.2">
      <c r="A30" s="13" t="s">
        <v>52</v>
      </c>
      <c r="B30" s="16" t="s">
        <v>53</v>
      </c>
      <c r="C30" s="15">
        <v>300000</v>
      </c>
      <c r="D30" s="15">
        <v>73181.52</v>
      </c>
    </row>
    <row r="31" spans="1:4" ht="33.75" outlineLevel="2" x14ac:dyDescent="0.2">
      <c r="A31" s="13" t="s">
        <v>54</v>
      </c>
      <c r="B31" s="14" t="s">
        <v>55</v>
      </c>
      <c r="C31" s="15">
        <v>10200000</v>
      </c>
      <c r="D31" s="15">
        <v>5038.8</v>
      </c>
    </row>
    <row r="32" spans="1:4" ht="56.25" outlineLevel="2" x14ac:dyDescent="0.2">
      <c r="A32" s="13" t="s">
        <v>56</v>
      </c>
      <c r="B32" s="16" t="s">
        <v>57</v>
      </c>
      <c r="C32" s="15">
        <v>45000</v>
      </c>
      <c r="D32" s="15">
        <v>53045.71</v>
      </c>
    </row>
    <row r="33" spans="1:4" ht="21" outlineLevel="1" x14ac:dyDescent="0.2">
      <c r="A33" s="10" t="s">
        <v>58</v>
      </c>
      <c r="B33" s="11" t="s">
        <v>59</v>
      </c>
      <c r="C33" s="12">
        <v>1000000</v>
      </c>
      <c r="D33" s="12">
        <v>39280.620000000003</v>
      </c>
    </row>
    <row r="34" spans="1:4" ht="22.5" outlineLevel="2" x14ac:dyDescent="0.2">
      <c r="A34" s="13" t="s">
        <v>60</v>
      </c>
      <c r="B34" s="14" t="s">
        <v>61</v>
      </c>
      <c r="C34" s="15">
        <v>220000</v>
      </c>
      <c r="D34" s="15">
        <v>10627.42</v>
      </c>
    </row>
    <row r="35" spans="1:4" ht="22.5" outlineLevel="2" x14ac:dyDescent="0.2">
      <c r="A35" s="13" t="s">
        <v>62</v>
      </c>
      <c r="B35" s="14" t="s">
        <v>63</v>
      </c>
      <c r="C35" s="15">
        <v>0</v>
      </c>
      <c r="D35" s="15">
        <v>61.26</v>
      </c>
    </row>
    <row r="36" spans="1:4" ht="16.5" customHeight="1" outlineLevel="2" x14ac:dyDescent="0.2">
      <c r="A36" s="13" t="s">
        <v>64</v>
      </c>
      <c r="B36" s="14" t="s">
        <v>65</v>
      </c>
      <c r="C36" s="15">
        <v>400000</v>
      </c>
      <c r="D36" s="15">
        <v>0</v>
      </c>
    </row>
    <row r="37" spans="1:4" ht="15" customHeight="1" outlineLevel="2" x14ac:dyDescent="0.2">
      <c r="A37" s="13" t="s">
        <v>66</v>
      </c>
      <c r="B37" s="14" t="s">
        <v>67</v>
      </c>
      <c r="C37" s="15">
        <v>380000</v>
      </c>
      <c r="D37" s="15">
        <v>28591.94</v>
      </c>
    </row>
    <row r="38" spans="1:4" ht="21" outlineLevel="1" x14ac:dyDescent="0.2">
      <c r="A38" s="10" t="s">
        <v>68</v>
      </c>
      <c r="B38" s="11" t="s">
        <v>69</v>
      </c>
      <c r="C38" s="12">
        <v>0</v>
      </c>
      <c r="D38" s="12">
        <v>1663.48</v>
      </c>
    </row>
    <row r="39" spans="1:4" ht="16.5" customHeight="1" outlineLevel="2" x14ac:dyDescent="0.2">
      <c r="A39" s="13" t="s">
        <v>70</v>
      </c>
      <c r="B39" s="14" t="s">
        <v>71</v>
      </c>
      <c r="C39" s="15">
        <v>0</v>
      </c>
      <c r="D39" s="15">
        <v>1663.48</v>
      </c>
    </row>
    <row r="40" spans="1:4" ht="21" outlineLevel="1" x14ac:dyDescent="0.2">
      <c r="A40" s="10" t="s">
        <v>72</v>
      </c>
      <c r="B40" s="11" t="s">
        <v>73</v>
      </c>
      <c r="C40" s="12">
        <v>4850000</v>
      </c>
      <c r="D40" s="12">
        <v>1039540.73</v>
      </c>
    </row>
    <row r="41" spans="1:4" ht="67.5" outlineLevel="2" x14ac:dyDescent="0.2">
      <c r="A41" s="13" t="s">
        <v>74</v>
      </c>
      <c r="B41" s="16" t="s">
        <v>75</v>
      </c>
      <c r="C41" s="15">
        <v>1300000</v>
      </c>
      <c r="D41" s="15">
        <v>0</v>
      </c>
    </row>
    <row r="42" spans="1:4" ht="22.5" outlineLevel="2" x14ac:dyDescent="0.2">
      <c r="A42" s="13" t="s">
        <v>76</v>
      </c>
      <c r="B42" s="14" t="s">
        <v>77</v>
      </c>
      <c r="C42" s="15">
        <v>2500000</v>
      </c>
      <c r="D42" s="15">
        <v>305344.74</v>
      </c>
    </row>
    <row r="43" spans="1:4" ht="33.75" outlineLevel="2" x14ac:dyDescent="0.2">
      <c r="A43" s="13" t="s">
        <v>78</v>
      </c>
      <c r="B43" s="14" t="s">
        <v>79</v>
      </c>
      <c r="C43" s="15">
        <v>500000</v>
      </c>
      <c r="D43" s="15">
        <v>437339.32</v>
      </c>
    </row>
    <row r="44" spans="1:4" ht="45" outlineLevel="2" x14ac:dyDescent="0.2">
      <c r="A44" s="13" t="s">
        <v>80</v>
      </c>
      <c r="B44" s="14" t="s">
        <v>81</v>
      </c>
      <c r="C44" s="15">
        <v>550000</v>
      </c>
      <c r="D44" s="15">
        <v>296856.67</v>
      </c>
    </row>
    <row r="45" spans="1:4" ht="17.25" customHeight="1" outlineLevel="1" x14ac:dyDescent="0.2">
      <c r="A45" s="10" t="s">
        <v>82</v>
      </c>
      <c r="B45" s="11" t="s">
        <v>83</v>
      </c>
      <c r="C45" s="12">
        <v>3500000</v>
      </c>
      <c r="D45" s="12">
        <v>472680.91</v>
      </c>
    </row>
    <row r="46" spans="1:4" ht="48" customHeight="1" outlineLevel="2" x14ac:dyDescent="0.2">
      <c r="A46" s="13" t="s">
        <v>84</v>
      </c>
      <c r="B46" s="14" t="s">
        <v>85</v>
      </c>
      <c r="C46" s="15">
        <v>111000</v>
      </c>
      <c r="D46" s="15">
        <v>12142.16</v>
      </c>
    </row>
    <row r="47" spans="1:4" ht="45" outlineLevel="2" x14ac:dyDescent="0.2">
      <c r="A47" s="13" t="s">
        <v>86</v>
      </c>
      <c r="B47" s="14" t="s">
        <v>87</v>
      </c>
      <c r="C47" s="15">
        <v>12000</v>
      </c>
      <c r="D47" s="15">
        <v>2665.15</v>
      </c>
    </row>
    <row r="48" spans="1:4" ht="45" outlineLevel="2" x14ac:dyDescent="0.2">
      <c r="A48" s="13" t="s">
        <v>88</v>
      </c>
      <c r="B48" s="14" t="s">
        <v>89</v>
      </c>
      <c r="C48" s="15">
        <v>37000</v>
      </c>
      <c r="D48" s="15">
        <v>0</v>
      </c>
    </row>
    <row r="49" spans="1:4" ht="45" outlineLevel="2" x14ac:dyDescent="0.2">
      <c r="A49" s="13" t="s">
        <v>90</v>
      </c>
      <c r="B49" s="14" t="s">
        <v>91</v>
      </c>
      <c r="C49" s="15">
        <v>30000</v>
      </c>
      <c r="D49" s="15">
        <v>4000</v>
      </c>
    </row>
    <row r="50" spans="1:4" ht="33.75" outlineLevel="2" x14ac:dyDescent="0.2">
      <c r="A50" s="13" t="s">
        <v>92</v>
      </c>
      <c r="B50" s="14" t="s">
        <v>93</v>
      </c>
      <c r="C50" s="15">
        <v>15000</v>
      </c>
      <c r="D50" s="15">
        <v>5510</v>
      </c>
    </row>
    <row r="51" spans="1:4" ht="22.5" outlineLevel="2" x14ac:dyDescent="0.2">
      <c r="A51" s="13" t="s">
        <v>94</v>
      </c>
      <c r="B51" s="14" t="s">
        <v>95</v>
      </c>
      <c r="C51" s="15">
        <v>54000</v>
      </c>
      <c r="D51" s="15">
        <v>0</v>
      </c>
    </row>
    <row r="52" spans="1:4" ht="22.5" outlineLevel="2" x14ac:dyDescent="0.2">
      <c r="A52" s="13" t="s">
        <v>96</v>
      </c>
      <c r="B52" s="14" t="s">
        <v>97</v>
      </c>
      <c r="C52" s="15">
        <v>70000</v>
      </c>
      <c r="D52" s="15">
        <v>0</v>
      </c>
    </row>
    <row r="53" spans="1:4" ht="22.5" outlineLevel="2" x14ac:dyDescent="0.2">
      <c r="A53" s="13" t="s">
        <v>98</v>
      </c>
      <c r="B53" s="14" t="s">
        <v>99</v>
      </c>
      <c r="C53" s="15">
        <v>70000</v>
      </c>
      <c r="D53" s="15">
        <v>0</v>
      </c>
    </row>
    <row r="54" spans="1:4" ht="45" outlineLevel="2" x14ac:dyDescent="0.2">
      <c r="A54" s="13" t="s">
        <v>100</v>
      </c>
      <c r="B54" s="14" t="s">
        <v>101</v>
      </c>
      <c r="C54" s="15">
        <v>1000</v>
      </c>
      <c r="D54" s="15">
        <v>0</v>
      </c>
    </row>
    <row r="55" spans="1:4" ht="22.5" outlineLevel="2" x14ac:dyDescent="0.2">
      <c r="A55" s="13" t="s">
        <v>102</v>
      </c>
      <c r="B55" s="14" t="s">
        <v>103</v>
      </c>
      <c r="C55" s="15">
        <v>200000</v>
      </c>
      <c r="D55" s="15">
        <v>157500</v>
      </c>
    </row>
    <row r="56" spans="1:4" ht="45" outlineLevel="2" x14ac:dyDescent="0.2">
      <c r="A56" s="13" t="s">
        <v>104</v>
      </c>
      <c r="B56" s="14" t="s">
        <v>105</v>
      </c>
      <c r="C56" s="15">
        <v>0</v>
      </c>
      <c r="D56" s="15">
        <v>-22166.66</v>
      </c>
    </row>
    <row r="57" spans="1:4" ht="22.5" customHeight="1" outlineLevel="2" x14ac:dyDescent="0.2">
      <c r="A57" s="13" t="s">
        <v>106</v>
      </c>
      <c r="B57" s="14" t="s">
        <v>107</v>
      </c>
      <c r="C57" s="15">
        <v>300000</v>
      </c>
      <c r="D57" s="15">
        <v>3882.09</v>
      </c>
    </row>
    <row r="58" spans="1:4" ht="45" outlineLevel="2" x14ac:dyDescent="0.2">
      <c r="A58" s="13" t="s">
        <v>108</v>
      </c>
      <c r="B58" s="14" t="s">
        <v>109</v>
      </c>
      <c r="C58" s="15">
        <v>500000</v>
      </c>
      <c r="D58" s="15">
        <v>0</v>
      </c>
    </row>
    <row r="59" spans="1:4" ht="78.75" outlineLevel="2" x14ac:dyDescent="0.2">
      <c r="A59" s="13" t="s">
        <v>110</v>
      </c>
      <c r="B59" s="16" t="s">
        <v>111</v>
      </c>
      <c r="C59" s="15">
        <v>0</v>
      </c>
      <c r="D59" s="15">
        <v>95278.2</v>
      </c>
    </row>
    <row r="60" spans="1:4" ht="33.75" outlineLevel="2" x14ac:dyDescent="0.2">
      <c r="A60" s="13" t="s">
        <v>112</v>
      </c>
      <c r="B60" s="14" t="s">
        <v>113</v>
      </c>
      <c r="C60" s="15">
        <v>2100000</v>
      </c>
      <c r="D60" s="15">
        <v>213869.97</v>
      </c>
    </row>
    <row r="61" spans="1:4" ht="17.25" customHeight="1" outlineLevel="1" x14ac:dyDescent="0.2">
      <c r="A61" s="10" t="s">
        <v>114</v>
      </c>
      <c r="B61" s="11" t="s">
        <v>115</v>
      </c>
      <c r="C61" s="12">
        <v>0</v>
      </c>
      <c r="D61" s="12">
        <v>22786.05</v>
      </c>
    </row>
    <row r="62" spans="1:4" ht="22.5" outlineLevel="2" x14ac:dyDescent="0.2">
      <c r="A62" s="13" t="s">
        <v>116</v>
      </c>
      <c r="B62" s="14" t="s">
        <v>117</v>
      </c>
      <c r="C62" s="15">
        <v>0</v>
      </c>
      <c r="D62" s="15">
        <v>449.2</v>
      </c>
    </row>
    <row r="63" spans="1:4" ht="14.25" customHeight="1" outlineLevel="2" x14ac:dyDescent="0.2">
      <c r="A63" s="13" t="s">
        <v>118</v>
      </c>
      <c r="B63" s="14" t="s">
        <v>119</v>
      </c>
      <c r="C63" s="15">
        <v>0</v>
      </c>
      <c r="D63" s="15">
        <v>22336.85</v>
      </c>
    </row>
    <row r="64" spans="1:4" ht="15.75" customHeight="1" x14ac:dyDescent="0.2">
      <c r="A64" s="10" t="s">
        <v>120</v>
      </c>
      <c r="B64" s="11" t="s">
        <v>121</v>
      </c>
      <c r="C64" s="12">
        <v>574750333.75999999</v>
      </c>
      <c r="D64" s="12">
        <f>D65+D84+D86</f>
        <v>67259509.439999998</v>
      </c>
    </row>
    <row r="65" spans="1:4" ht="31.5" outlineLevel="1" x14ac:dyDescent="0.2">
      <c r="A65" s="10" t="s">
        <v>122</v>
      </c>
      <c r="B65" s="11" t="s">
        <v>123</v>
      </c>
      <c r="C65" s="12">
        <v>574750333.75999999</v>
      </c>
      <c r="D65" s="12">
        <f>D66+D69+D73+D81</f>
        <v>67109315.25</v>
      </c>
    </row>
    <row r="66" spans="1:4" ht="18.75" customHeight="1" outlineLevel="2" x14ac:dyDescent="0.2">
      <c r="A66" s="26" t="s">
        <v>240</v>
      </c>
      <c r="B66" s="27" t="s">
        <v>241</v>
      </c>
      <c r="C66" s="28">
        <v>49781400</v>
      </c>
      <c r="D66" s="28">
        <v>8296900</v>
      </c>
    </row>
    <row r="67" spans="1:4" ht="22.5" outlineLevel="2" x14ac:dyDescent="0.2">
      <c r="A67" s="29" t="s">
        <v>124</v>
      </c>
      <c r="B67" s="30" t="s">
        <v>125</v>
      </c>
      <c r="C67" s="31">
        <v>8016200</v>
      </c>
      <c r="D67" s="31">
        <v>1336034</v>
      </c>
    </row>
    <row r="68" spans="1:4" ht="22.5" outlineLevel="2" x14ac:dyDescent="0.2">
      <c r="A68" s="29" t="s">
        <v>126</v>
      </c>
      <c r="B68" s="30" t="s">
        <v>127</v>
      </c>
      <c r="C68" s="31">
        <v>41765200</v>
      </c>
      <c r="D68" s="31">
        <v>6960866</v>
      </c>
    </row>
    <row r="69" spans="1:4" ht="21" outlineLevel="2" x14ac:dyDescent="0.2">
      <c r="A69" s="26" t="s">
        <v>242</v>
      </c>
      <c r="B69" s="27" t="s">
        <v>243</v>
      </c>
      <c r="C69" s="28">
        <v>38089631.759999998</v>
      </c>
      <c r="D69" s="28">
        <v>915000</v>
      </c>
    </row>
    <row r="70" spans="1:4" ht="56.25" outlineLevel="2" x14ac:dyDescent="0.2">
      <c r="A70" s="29" t="s">
        <v>128</v>
      </c>
      <c r="B70" s="30" t="s">
        <v>129</v>
      </c>
      <c r="C70" s="31">
        <v>7282933.9299999997</v>
      </c>
      <c r="D70" s="31">
        <v>0</v>
      </c>
    </row>
    <row r="71" spans="1:4" ht="33.75" outlineLevel="2" x14ac:dyDescent="0.2">
      <c r="A71" s="29" t="s">
        <v>130</v>
      </c>
      <c r="B71" s="30" t="s">
        <v>131</v>
      </c>
      <c r="C71" s="31">
        <v>5974697.8300000001</v>
      </c>
      <c r="D71" s="31">
        <v>0</v>
      </c>
    </row>
    <row r="72" spans="1:4" ht="15" customHeight="1" outlineLevel="2" x14ac:dyDescent="0.2">
      <c r="A72" s="29" t="s">
        <v>132</v>
      </c>
      <c r="B72" s="30" t="s">
        <v>133</v>
      </c>
      <c r="C72" s="31">
        <v>24832000</v>
      </c>
      <c r="D72" s="31">
        <v>915000</v>
      </c>
    </row>
    <row r="73" spans="1:4" ht="21" outlineLevel="2" x14ac:dyDescent="0.2">
      <c r="A73" s="26" t="s">
        <v>244</v>
      </c>
      <c r="B73" s="27" t="s">
        <v>245</v>
      </c>
      <c r="C73" s="28">
        <v>486378404</v>
      </c>
      <c r="D73" s="28">
        <v>56888569</v>
      </c>
    </row>
    <row r="74" spans="1:4" ht="22.5" outlineLevel="2" x14ac:dyDescent="0.2">
      <c r="A74" s="29" t="s">
        <v>134</v>
      </c>
      <c r="B74" s="30" t="s">
        <v>135</v>
      </c>
      <c r="C74" s="31">
        <v>26924400</v>
      </c>
      <c r="D74" s="31">
        <v>2889514</v>
      </c>
    </row>
    <row r="75" spans="1:4" ht="45" customHeight="1" outlineLevel="2" x14ac:dyDescent="0.2">
      <c r="A75" s="29" t="s">
        <v>136</v>
      </c>
      <c r="B75" s="30" t="s">
        <v>137</v>
      </c>
      <c r="C75" s="31">
        <v>9125600</v>
      </c>
      <c r="D75" s="31">
        <v>1510000</v>
      </c>
    </row>
    <row r="76" spans="1:4" ht="45" outlineLevel="2" x14ac:dyDescent="0.2">
      <c r="A76" s="29" t="s">
        <v>138</v>
      </c>
      <c r="B76" s="30" t="s">
        <v>139</v>
      </c>
      <c r="C76" s="31">
        <v>3757700</v>
      </c>
      <c r="D76" s="31">
        <v>0</v>
      </c>
    </row>
    <row r="77" spans="1:4" ht="22.5" outlineLevel="2" x14ac:dyDescent="0.2">
      <c r="A77" s="29" t="s">
        <v>140</v>
      </c>
      <c r="B77" s="30" t="s">
        <v>141</v>
      </c>
      <c r="C77" s="31">
        <v>2224400</v>
      </c>
      <c r="D77" s="31">
        <v>556100</v>
      </c>
    </row>
    <row r="78" spans="1:4" ht="56.25" outlineLevel="2" x14ac:dyDescent="0.2">
      <c r="A78" s="29" t="s">
        <v>142</v>
      </c>
      <c r="B78" s="32" t="s">
        <v>143</v>
      </c>
      <c r="C78" s="31">
        <v>744804</v>
      </c>
      <c r="D78" s="31">
        <v>0</v>
      </c>
    </row>
    <row r="79" spans="1:4" ht="22.5" outlineLevel="2" x14ac:dyDescent="0.2">
      <c r="A79" s="29" t="s">
        <v>144</v>
      </c>
      <c r="B79" s="30" t="s">
        <v>145</v>
      </c>
      <c r="C79" s="31">
        <v>134600</v>
      </c>
      <c r="D79" s="31">
        <v>33650</v>
      </c>
    </row>
    <row r="80" spans="1:4" ht="22.5" outlineLevel="1" x14ac:dyDescent="0.2">
      <c r="A80" s="29" t="s">
        <v>146</v>
      </c>
      <c r="B80" s="30" t="s">
        <v>147</v>
      </c>
      <c r="C80" s="31">
        <v>443466900</v>
      </c>
      <c r="D80" s="31">
        <v>51899305</v>
      </c>
    </row>
    <row r="81" spans="1:5" ht="21" outlineLevel="2" x14ac:dyDescent="0.2">
      <c r="A81" s="26" t="s">
        <v>246</v>
      </c>
      <c r="B81" s="27" t="s">
        <v>247</v>
      </c>
      <c r="C81" s="28">
        <v>500898</v>
      </c>
      <c r="D81" s="28">
        <f>D82+D83</f>
        <v>1008846.25</v>
      </c>
    </row>
    <row r="82" spans="1:5" ht="45" outlineLevel="1" x14ac:dyDescent="0.2">
      <c r="A82" s="29" t="s">
        <v>148</v>
      </c>
      <c r="B82" s="30" t="s">
        <v>149</v>
      </c>
      <c r="C82" s="31">
        <v>500898</v>
      </c>
      <c r="D82" s="31">
        <v>93846.25</v>
      </c>
      <c r="E82" s="6"/>
    </row>
    <row r="83" spans="1:5" ht="22.5" outlineLevel="2" x14ac:dyDescent="0.2">
      <c r="A83" s="29" t="s">
        <v>150</v>
      </c>
      <c r="B83" s="30" t="s">
        <v>151</v>
      </c>
      <c r="C83" s="31">
        <v>0</v>
      </c>
      <c r="D83" s="31">
        <v>915000</v>
      </c>
    </row>
    <row r="84" spans="1:5" ht="73.5" x14ac:dyDescent="0.2">
      <c r="A84" s="26" t="s">
        <v>152</v>
      </c>
      <c r="B84" s="27" t="s">
        <v>153</v>
      </c>
      <c r="C84" s="28">
        <v>0</v>
      </c>
      <c r="D84" s="28">
        <v>208444.5</v>
      </c>
    </row>
    <row r="85" spans="1:5" s="6" customFormat="1" ht="45" x14ac:dyDescent="0.2">
      <c r="A85" s="29" t="s">
        <v>154</v>
      </c>
      <c r="B85" s="30" t="s">
        <v>155</v>
      </c>
      <c r="C85" s="31">
        <v>0</v>
      </c>
      <c r="D85" s="31">
        <v>208444.5</v>
      </c>
    </row>
    <row r="86" spans="1:5" s="6" customFormat="1" ht="31.5" x14ac:dyDescent="0.2">
      <c r="A86" s="26" t="s">
        <v>156</v>
      </c>
      <c r="B86" s="27" t="s">
        <v>157</v>
      </c>
      <c r="C86" s="28">
        <v>0</v>
      </c>
      <c r="D86" s="28">
        <v>-58250.31</v>
      </c>
    </row>
    <row r="87" spans="1:5" s="6" customFormat="1" ht="33.75" x14ac:dyDescent="0.2">
      <c r="A87" s="29" t="s">
        <v>158</v>
      </c>
      <c r="B87" s="30" t="s">
        <v>159</v>
      </c>
      <c r="C87" s="31">
        <v>0</v>
      </c>
      <c r="D87" s="31">
        <v>-58250.31</v>
      </c>
    </row>
    <row r="88" spans="1:5" s="6" customFormat="1" x14ac:dyDescent="0.2">
      <c r="A88" s="7" t="s">
        <v>1</v>
      </c>
      <c r="B88" s="8"/>
      <c r="C88" s="9">
        <f>C64+C5</f>
        <v>878453333.75999999</v>
      </c>
      <c r="D88" s="9">
        <f>D64+D5</f>
        <v>111561806.91</v>
      </c>
    </row>
    <row r="89" spans="1:5" s="6" customFormat="1" x14ac:dyDescent="0.2">
      <c r="A89" s="33"/>
      <c r="B89" s="34"/>
      <c r="C89" s="35"/>
      <c r="D89" s="35"/>
    </row>
    <row r="90" spans="1:5" ht="21" x14ac:dyDescent="0.2">
      <c r="A90" s="36"/>
      <c r="B90" s="37" t="s">
        <v>239</v>
      </c>
      <c r="C90" s="38" t="s">
        <v>164</v>
      </c>
      <c r="D90" s="38" t="s">
        <v>163</v>
      </c>
    </row>
    <row r="91" spans="1:5" x14ac:dyDescent="0.2">
      <c r="A91" s="17" t="s">
        <v>165</v>
      </c>
      <c r="B91" s="18" t="s">
        <v>166</v>
      </c>
      <c r="C91" s="19">
        <v>68122523.329999998</v>
      </c>
      <c r="D91" s="19">
        <v>7397499.5199999996</v>
      </c>
    </row>
    <row r="92" spans="1:5" ht="33.75" x14ac:dyDescent="0.2">
      <c r="A92" s="20" t="s">
        <v>167</v>
      </c>
      <c r="B92" s="21" t="s">
        <v>168</v>
      </c>
      <c r="C92" s="22">
        <v>150000</v>
      </c>
      <c r="D92" s="22">
        <v>4900</v>
      </c>
    </row>
    <row r="93" spans="1:5" ht="33.75" x14ac:dyDescent="0.2">
      <c r="A93" s="20" t="s">
        <v>169</v>
      </c>
      <c r="B93" s="21" t="s">
        <v>170</v>
      </c>
      <c r="C93" s="22">
        <v>41808524</v>
      </c>
      <c r="D93" s="22">
        <v>5209867.28</v>
      </c>
    </row>
    <row r="94" spans="1:5" ht="24" customHeight="1" x14ac:dyDescent="0.2">
      <c r="A94" s="20" t="s">
        <v>171</v>
      </c>
      <c r="B94" s="21" t="s">
        <v>172</v>
      </c>
      <c r="C94" s="22">
        <v>11036798</v>
      </c>
      <c r="D94" s="22">
        <v>993693.51</v>
      </c>
    </row>
    <row r="95" spans="1:5" x14ac:dyDescent="0.2">
      <c r="A95" s="20" t="s">
        <v>173</v>
      </c>
      <c r="B95" s="21" t="s">
        <v>174</v>
      </c>
      <c r="C95" s="22">
        <v>425000</v>
      </c>
      <c r="D95" s="22">
        <v>0</v>
      </c>
    </row>
    <row r="96" spans="1:5" x14ac:dyDescent="0.2">
      <c r="A96" s="20" t="s">
        <v>175</v>
      </c>
      <c r="B96" s="21" t="s">
        <v>176</v>
      </c>
      <c r="C96" s="22">
        <v>14702201.33</v>
      </c>
      <c r="D96" s="22">
        <v>1189038.73</v>
      </c>
    </row>
    <row r="97" spans="1:4" x14ac:dyDescent="0.2">
      <c r="A97" s="17" t="s">
        <v>177</v>
      </c>
      <c r="B97" s="18" t="s">
        <v>178</v>
      </c>
      <c r="C97" s="19">
        <v>2224400</v>
      </c>
      <c r="D97" s="19">
        <v>556100</v>
      </c>
    </row>
    <row r="98" spans="1:4" x14ac:dyDescent="0.2">
      <c r="A98" s="20" t="s">
        <v>179</v>
      </c>
      <c r="B98" s="21" t="s">
        <v>180</v>
      </c>
      <c r="C98" s="22">
        <v>2224400</v>
      </c>
      <c r="D98" s="22">
        <v>556100</v>
      </c>
    </row>
    <row r="99" spans="1:4" ht="21" x14ac:dyDescent="0.2">
      <c r="A99" s="17" t="s">
        <v>181</v>
      </c>
      <c r="B99" s="18" t="s">
        <v>182</v>
      </c>
      <c r="C99" s="19">
        <v>236000</v>
      </c>
      <c r="D99" s="19">
        <v>6000</v>
      </c>
    </row>
    <row r="100" spans="1:4" ht="22.5" x14ac:dyDescent="0.2">
      <c r="A100" s="20" t="s">
        <v>183</v>
      </c>
      <c r="B100" s="21" t="s">
        <v>184</v>
      </c>
      <c r="C100" s="22">
        <v>236000</v>
      </c>
      <c r="D100" s="22">
        <v>6000</v>
      </c>
    </row>
    <row r="101" spans="1:4" x14ac:dyDescent="0.2">
      <c r="A101" s="17" t="s">
        <v>185</v>
      </c>
      <c r="B101" s="18" t="s">
        <v>186</v>
      </c>
      <c r="C101" s="19">
        <v>37320983.130000003</v>
      </c>
      <c r="D101" s="19">
        <v>2922055.58</v>
      </c>
    </row>
    <row r="102" spans="1:4" x14ac:dyDescent="0.2">
      <c r="A102" s="20" t="s">
        <v>187</v>
      </c>
      <c r="B102" s="21" t="s">
        <v>188</v>
      </c>
      <c r="C102" s="22">
        <v>32977836.41</v>
      </c>
      <c r="D102" s="22">
        <v>2922055.58</v>
      </c>
    </row>
    <row r="103" spans="1:4" x14ac:dyDescent="0.2">
      <c r="A103" s="20" t="s">
        <v>189</v>
      </c>
      <c r="B103" s="21" t="s">
        <v>190</v>
      </c>
      <c r="C103" s="22">
        <v>4343146.72</v>
      </c>
      <c r="D103" s="22">
        <v>0</v>
      </c>
    </row>
    <row r="104" spans="1:4" x14ac:dyDescent="0.2">
      <c r="A104" s="17" t="s">
        <v>191</v>
      </c>
      <c r="B104" s="18" t="s">
        <v>192</v>
      </c>
      <c r="C104" s="19">
        <v>41905209.229999997</v>
      </c>
      <c r="D104" s="19">
        <v>12918014.76</v>
      </c>
    </row>
    <row r="105" spans="1:4" x14ac:dyDescent="0.2">
      <c r="A105" s="20" t="s">
        <v>193</v>
      </c>
      <c r="B105" s="21" t="s">
        <v>194</v>
      </c>
      <c r="C105" s="22">
        <v>25128086.870000001</v>
      </c>
      <c r="D105" s="22">
        <v>10195543.74</v>
      </c>
    </row>
    <row r="106" spans="1:4" x14ac:dyDescent="0.2">
      <c r="A106" s="20" t="s">
        <v>195</v>
      </c>
      <c r="B106" s="21" t="s">
        <v>196</v>
      </c>
      <c r="C106" s="22">
        <v>15851116.93</v>
      </c>
      <c r="D106" s="22">
        <v>2722470.62</v>
      </c>
    </row>
    <row r="107" spans="1:4" x14ac:dyDescent="0.2">
      <c r="A107" s="20" t="s">
        <v>197</v>
      </c>
      <c r="B107" s="21" t="s">
        <v>198</v>
      </c>
      <c r="C107" s="22">
        <v>926005.43</v>
      </c>
      <c r="D107" s="22">
        <v>0.4</v>
      </c>
    </row>
    <row r="108" spans="1:4" x14ac:dyDescent="0.2">
      <c r="A108" s="17" t="s">
        <v>199</v>
      </c>
      <c r="B108" s="18" t="s">
        <v>200</v>
      </c>
      <c r="C108" s="19">
        <v>594342110.13</v>
      </c>
      <c r="D108" s="19">
        <v>77555996.420000002</v>
      </c>
    </row>
    <row r="109" spans="1:4" x14ac:dyDescent="0.2">
      <c r="A109" s="20" t="s">
        <v>201</v>
      </c>
      <c r="B109" s="21" t="s">
        <v>202</v>
      </c>
      <c r="C109" s="22">
        <v>174891713</v>
      </c>
      <c r="D109" s="22">
        <v>21886831.420000002</v>
      </c>
    </row>
    <row r="110" spans="1:4" x14ac:dyDescent="0.2">
      <c r="A110" s="20" t="s">
        <v>203</v>
      </c>
      <c r="B110" s="21" t="s">
        <v>204</v>
      </c>
      <c r="C110" s="22">
        <v>329850467.19999999</v>
      </c>
      <c r="D110" s="22">
        <v>46517645.159999996</v>
      </c>
    </row>
    <row r="111" spans="1:4" x14ac:dyDescent="0.2">
      <c r="A111" s="20" t="s">
        <v>205</v>
      </c>
      <c r="B111" s="21" t="s">
        <v>206</v>
      </c>
      <c r="C111" s="22">
        <v>49404469</v>
      </c>
      <c r="D111" s="22">
        <v>6281535.96</v>
      </c>
    </row>
    <row r="112" spans="1:4" x14ac:dyDescent="0.2">
      <c r="A112" s="20" t="s">
        <v>207</v>
      </c>
      <c r="B112" s="21" t="s">
        <v>208</v>
      </c>
      <c r="C112" s="22">
        <v>1911000</v>
      </c>
      <c r="D112" s="22">
        <v>0</v>
      </c>
    </row>
    <row r="113" spans="1:4" x14ac:dyDescent="0.2">
      <c r="A113" s="20" t="s">
        <v>209</v>
      </c>
      <c r="B113" s="21" t="s">
        <v>210</v>
      </c>
      <c r="C113" s="22">
        <v>38284460.93</v>
      </c>
      <c r="D113" s="22">
        <v>2869983.88</v>
      </c>
    </row>
    <row r="114" spans="1:4" x14ac:dyDescent="0.2">
      <c r="A114" s="17" t="s">
        <v>211</v>
      </c>
      <c r="B114" s="18" t="s">
        <v>212</v>
      </c>
      <c r="C114" s="19">
        <v>81642505</v>
      </c>
      <c r="D114" s="19">
        <v>10504360.369999999</v>
      </c>
    </row>
    <row r="115" spans="1:4" x14ac:dyDescent="0.2">
      <c r="A115" s="20" t="s">
        <v>213</v>
      </c>
      <c r="B115" s="21" t="s">
        <v>214</v>
      </c>
      <c r="C115" s="22">
        <v>74456900</v>
      </c>
      <c r="D115" s="22">
        <v>9733310.7400000002</v>
      </c>
    </row>
    <row r="116" spans="1:4" x14ac:dyDescent="0.2">
      <c r="A116" s="20" t="s">
        <v>215</v>
      </c>
      <c r="B116" s="21" t="s">
        <v>216</v>
      </c>
      <c r="C116" s="22">
        <v>7185605</v>
      </c>
      <c r="D116" s="22">
        <v>771049.63</v>
      </c>
    </row>
    <row r="117" spans="1:4" x14ac:dyDescent="0.2">
      <c r="A117" s="17" t="s">
        <v>217</v>
      </c>
      <c r="B117" s="18" t="s">
        <v>218</v>
      </c>
      <c r="C117" s="19">
        <v>42426304</v>
      </c>
      <c r="D117" s="19">
        <v>5082886.2</v>
      </c>
    </row>
    <row r="118" spans="1:4" x14ac:dyDescent="0.2">
      <c r="A118" s="20" t="s">
        <v>219</v>
      </c>
      <c r="B118" s="21" t="s">
        <v>220</v>
      </c>
      <c r="C118" s="22">
        <v>6457000</v>
      </c>
      <c r="D118" s="22">
        <v>1092462.04</v>
      </c>
    </row>
    <row r="119" spans="1:4" x14ac:dyDescent="0.2">
      <c r="A119" s="20" t="s">
        <v>221</v>
      </c>
      <c r="B119" s="21" t="s">
        <v>222</v>
      </c>
      <c r="C119" s="22">
        <v>13234804</v>
      </c>
      <c r="D119" s="22">
        <v>2480424.16</v>
      </c>
    </row>
    <row r="120" spans="1:4" x14ac:dyDescent="0.2">
      <c r="A120" s="20" t="s">
        <v>223</v>
      </c>
      <c r="B120" s="21" t="s">
        <v>224</v>
      </c>
      <c r="C120" s="22">
        <v>22734500</v>
      </c>
      <c r="D120" s="22">
        <v>1510000</v>
      </c>
    </row>
    <row r="121" spans="1:4" x14ac:dyDescent="0.2">
      <c r="A121" s="17" t="s">
        <v>225</v>
      </c>
      <c r="B121" s="18" t="s">
        <v>226</v>
      </c>
      <c r="C121" s="19">
        <v>2453200</v>
      </c>
      <c r="D121" s="19">
        <v>343585</v>
      </c>
    </row>
    <row r="122" spans="1:4" x14ac:dyDescent="0.2">
      <c r="A122" s="20" t="s">
        <v>227</v>
      </c>
      <c r="B122" s="21" t="s">
        <v>228</v>
      </c>
      <c r="C122" s="22">
        <v>2453200</v>
      </c>
      <c r="D122" s="22">
        <v>343585</v>
      </c>
    </row>
    <row r="123" spans="1:4" ht="21" x14ac:dyDescent="0.2">
      <c r="A123" s="17" t="s">
        <v>229</v>
      </c>
      <c r="B123" s="18" t="s">
        <v>230</v>
      </c>
      <c r="C123" s="19">
        <v>141100</v>
      </c>
      <c r="D123" s="19">
        <v>0</v>
      </c>
    </row>
    <row r="124" spans="1:4" ht="22.5" x14ac:dyDescent="0.2">
      <c r="A124" s="20" t="s">
        <v>231</v>
      </c>
      <c r="B124" s="21" t="s">
        <v>232</v>
      </c>
      <c r="C124" s="22">
        <v>141100</v>
      </c>
      <c r="D124" s="22">
        <v>0</v>
      </c>
    </row>
    <row r="125" spans="1:4" ht="31.5" x14ac:dyDescent="0.2">
      <c r="A125" s="17" t="s">
        <v>233</v>
      </c>
      <c r="B125" s="18" t="s">
        <v>234</v>
      </c>
      <c r="C125" s="19">
        <v>38677600</v>
      </c>
      <c r="D125" s="19">
        <v>6440766.9000000004</v>
      </c>
    </row>
    <row r="126" spans="1:4" ht="22.5" x14ac:dyDescent="0.2">
      <c r="A126" s="20" t="s">
        <v>235</v>
      </c>
      <c r="B126" s="21" t="s">
        <v>236</v>
      </c>
      <c r="C126" s="22">
        <v>18053800</v>
      </c>
      <c r="D126" s="22">
        <v>3008967.1</v>
      </c>
    </row>
    <row r="127" spans="1:4" x14ac:dyDescent="0.2">
      <c r="A127" s="20" t="s">
        <v>237</v>
      </c>
      <c r="B127" s="21" t="s">
        <v>238</v>
      </c>
      <c r="C127" s="22">
        <v>20623800</v>
      </c>
      <c r="D127" s="22">
        <v>3431799.8</v>
      </c>
    </row>
    <row r="128" spans="1:4" x14ac:dyDescent="0.2">
      <c r="A128" s="23" t="s">
        <v>1</v>
      </c>
      <c r="B128" s="24"/>
      <c r="C128" s="25">
        <v>909491934.82000005</v>
      </c>
      <c r="D128" s="25">
        <v>123727264.75</v>
      </c>
    </row>
    <row r="130" spans="1:5" x14ac:dyDescent="0.2">
      <c r="A130" s="47" t="s">
        <v>248</v>
      </c>
      <c r="B130" s="48"/>
      <c r="C130" s="48"/>
      <c r="D130" s="49"/>
    </row>
    <row r="131" spans="1:5" ht="22.5" x14ac:dyDescent="0.2">
      <c r="A131" s="41">
        <v>1030000</v>
      </c>
      <c r="B131" s="42" t="s">
        <v>249</v>
      </c>
      <c r="C131" s="43">
        <v>3333400</v>
      </c>
      <c r="D131" s="43"/>
    </row>
    <row r="132" spans="1:5" x14ac:dyDescent="0.2">
      <c r="A132" s="41">
        <v>1050000</v>
      </c>
      <c r="B132" s="42" t="s">
        <v>250</v>
      </c>
      <c r="C132" s="43">
        <v>27705201.059999999</v>
      </c>
      <c r="D132" s="43">
        <v>12165457.800000001</v>
      </c>
      <c r="E132" s="6"/>
    </row>
    <row r="133" spans="1:5" x14ac:dyDescent="0.2">
      <c r="A133" s="39"/>
      <c r="B133" s="40" t="s">
        <v>251</v>
      </c>
      <c r="C133" s="44">
        <f>C128-C88</f>
        <v>31038601.060000062</v>
      </c>
      <c r="D133" s="44">
        <f>D128-D88</f>
        <v>12165457.840000004</v>
      </c>
    </row>
  </sheetData>
  <mergeCells count="2">
    <mergeCell ref="A1:D2"/>
    <mergeCell ref="A130:D130"/>
  </mergeCells>
  <pageMargins left="0.74803149606299213"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PUSER27_1</dc:creator>
  <dc:description>POI HSSF rep:2.41.2.80</dc:description>
  <cp:lastModifiedBy>PUSER00_7</cp:lastModifiedBy>
  <cp:lastPrinted>2017-03-13T08:49:02Z</cp:lastPrinted>
  <dcterms:created xsi:type="dcterms:W3CDTF">2017-03-13T09:20:45Z</dcterms:created>
  <dcterms:modified xsi:type="dcterms:W3CDTF">2017-03-13T10:10:33Z</dcterms:modified>
</cp:coreProperties>
</file>