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Документ" sheetId="2" r:id="rId1"/>
  </sheets>
  <definedNames>
    <definedName name="_xlnm._FilterDatabase" localSheetId="0" hidden="1">Документ!$A$129:$D$168</definedName>
    <definedName name="_xlnm.Print_Titles" localSheetId="0">Документ!$6:$6</definedName>
  </definedNames>
  <calcPr calcId="124519"/>
</workbook>
</file>

<file path=xl/calcChain.xml><?xml version="1.0" encoding="utf-8"?>
<calcChain xmlns="http://schemas.openxmlformats.org/spreadsheetml/2006/main">
  <c r="D175" i="2"/>
  <c r="C175"/>
  <c r="D168"/>
  <c r="D85"/>
  <c r="D127" s="1"/>
</calcChain>
</file>

<file path=xl/sharedStrings.xml><?xml version="1.0" encoding="utf-8"?>
<sst xmlns="http://schemas.openxmlformats.org/spreadsheetml/2006/main" count="338" uniqueCount="329">
  <si>
    <t>Единица измерения: руб.</t>
  </si>
  <si>
    <t>Код БК (с учетом группировки)</t>
  </si>
  <si>
    <t>Наименование БК (с учетом группировки)</t>
  </si>
  <si>
    <t>План (доходы)</t>
  </si>
  <si>
    <t>Поступление на лицевой счет</t>
  </si>
  <si>
    <t>Текущий год</t>
  </si>
  <si>
    <t>1</t>
  </si>
  <si>
    <t>2</t>
  </si>
  <si>
    <t>3</t>
  </si>
  <si>
    <t>4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</si>
  <si>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</si>
  <si>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</si>
  <si>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</si>
  <si>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</si>
  <si>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00010102000010000110</t>
  </si>
  <si>
    <t>Налог на доходы физических лиц</t>
  </si>
  <si>
    <t>00010102010010000110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</si>
  <si>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</si>
  <si>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</si>
  <si>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</si>
  <si>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</si>
  <si>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</si>
  <si>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</si>
  <si>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</si>
  <si>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</si>
  <si>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</si>
  <si>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00010300000000000000</t>
  </si>
  <si>
    <t>НАЛОГИ НА ТОВАРЫ (РАБОТЫ,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</si>
  <si>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</si>
  <si>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</si>
  <si>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</si>
  <si>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</si>
  <si>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</si>
  <si>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</si>
  <si>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</si>
  <si>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</si>
  <si>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</si>
  <si>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</si>
  <si>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</si>
  <si>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>НАЛОГИ НА СОВОКУПНЫЙ ДОХОД</t>
  </si>
  <si>
    <t>00010501000000000110</t>
  </si>
  <si>
    <t>Налог, взимаемый в связи с применением упрощенной системы налогообложения</t>
  </si>
  <si>
    <t>00010501010010000110</t>
  </si>
  <si>
    <t>Налог, взимаемый с налогоплательщиков, выбравших в качестве объекта налогообложения доходы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</si>
  <si>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</si>
  <si>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</si>
  <si>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00010502000020000110</t>
  </si>
  <si>
    <t>Единый налог на вмененный доход для отдельных видов деятельности</t>
  </si>
  <si>
    <t>00010502010020000110</t>
  </si>
  <si>
    <t>00010503000010000110</t>
  </si>
  <si>
    <t>Единый сельскохозяйственный налог</t>
  </si>
  <si>
    <t>00010503010010000110</t>
  </si>
  <si>
    <t>00010504000020000110</t>
  </si>
  <si>
    <t>Налог, взимаемый в связи с применением патентной системы налогообложения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</si>
  <si>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</si>
  <si>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</si>
  <si>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00010800000000000000</t>
  </si>
  <si>
    <t>ГОСУДАРСТВЕННАЯ ПОШЛИНА</t>
  </si>
  <si>
    <t>00010803000010000110</t>
  </si>
  <si>
    <t>Государственная пошлина по делам, рассматриваемым в судах общей юрисдикции, мировыми судьями</t>
  </si>
  <si>
    <t>00010803010010000110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</si>
  <si>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</si>
  <si>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</si>
  <si>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</si>
  <si>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</si>
  <si>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</si>
  <si>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</si>
  <si>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</si>
  <si>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</si>
  <si>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</si>
  <si>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</si>
  <si>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</si>
  <si>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</si>
  <si>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</si>
  <si>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</si>
  <si>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</si>
  <si>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</si>
  <si>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</si>
  <si>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00011200000000000000</t>
  </si>
  <si>
    <t>ПЛАТЕЖИ ПРИ ПОЛЬЗОВАНИИ ПРИРОДНЫМИ РЕСУРСАМИ</t>
  </si>
  <si>
    <t>00011201000010000120</t>
  </si>
  <si>
    <t>Плата за негативное воздействие на окружающую среду</t>
  </si>
  <si>
    <t>00011201010010000120</t>
  </si>
  <si>
    <t>Плата за выбросы загрязняющих веществ в атмосферный воздух стационарными объектами</t>
  </si>
  <si>
    <t>00011201030010000120</t>
  </si>
  <si>
    <t>Плата за сбросы загрязняющих веществ в водные объекты</t>
  </si>
  <si>
    <t>00011201040010000120</t>
  </si>
  <si>
    <t>Плата за размещение отходов производства и потребления</t>
  </si>
  <si>
    <t>00011300000000000000</t>
  </si>
  <si>
    <t>ДОХОДЫ ОТ ОКАЗАНИЯ ПЛАТНЫХ УСЛУГ И КОМПЕНСАЦИИ ЗАТРАТ ГОСУДАРСТВА</t>
  </si>
  <si>
    <t>00011302000000000130</t>
  </si>
  <si>
    <t>Доходы от компенсации затрат государства</t>
  </si>
  <si>
    <t>00011302990000000130</t>
  </si>
  <si>
    <t>Прочие доходы от компенсации затрат государства</t>
  </si>
  <si>
    <t>00011400000000000000</t>
  </si>
  <si>
    <t>ДОХОДЫ ОТ ПРОДАЖИ МАТЕРИАЛЬНЫХ И НЕМАТЕРИАЛЬНЫХ АКТИВОВ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</si>
  <si>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</si>
  <si>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</si>
  <si>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00011402050050000410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</si>
  <si>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</si>
  <si>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</si>
  <si>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</si>
  <si>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00011406010000000430</t>
  </si>
  <si>
    <t>Доходы от продажи земельных участков, государственная собственность на которые не разграничена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</si>
  <si>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</si>
  <si>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</si>
  <si>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</si>
  <si>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</si>
  <si>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00011406320000000430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</si>
  <si>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</si>
  <si>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00011600000000000000</t>
  </si>
  <si>
    <t>ШТРАФЫ, САНКЦИИ, ВОЗМЕЩЕНИЕ УЩЕРБА</t>
  </si>
  <si>
    <t>00011601000010000140</t>
  </si>
  <si>
    <t>Административные штрафы, установленные Кодексом Российской Федерации об административных правонарушениях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</si>
  <si>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</si>
  <si>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</si>
  <si>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</si>
  <si>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</si>
  <si>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</si>
  <si>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</si>
  <si>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</si>
  <si>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</si>
  <si>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</si>
  <si>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</si>
  <si>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</si>
  <si>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</si>
  <si>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</si>
  <si>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</si>
  <si>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</si>
  <si>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</si>
  <si>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</si>
  <si>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</si>
  <si>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</si>
  <si>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</si>
  <si>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</si>
  <si>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</si>
  <si>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</si>
  <si>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</si>
  <si>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00011607000000000140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</si>
  <si>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</si>
  <si>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</si>
  <si>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</si>
  <si>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00011609000000000140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</si>
  <si>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</si>
  <si>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00011609040050000140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</si>
  <si>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</si>
  <si>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00011610000000000140</t>
  </si>
  <si>
    <t>Платежи в целях возмещения причиненного ущерба (убытков)</t>
  </si>
  <si>
    <t>00011610030050000140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</si>
  <si>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</si>
  <si>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</si>
  <si>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</si>
  <si>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</si>
  <si>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</si>
  <si>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00011611000010000140</t>
  </si>
  <si>
    <t>Платежи, уплачиваемые в целях возмещения вреда</t>
  </si>
  <si>
    <t>00011611050010000140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</si>
  <si>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</si>
  <si>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00011700000000000000</t>
  </si>
  <si>
    <t>ПРОЧИЕ НЕНАЛОГОВЫЕ ДОХОДЫ</t>
  </si>
  <si>
    <t>00011701000000000180</t>
  </si>
  <si>
    <t>Невыясненные поступления</t>
  </si>
  <si>
    <t>00011701050050000180</t>
  </si>
  <si>
    <t>Невыясненные поступления, зачисляемые в бюджеты муниципальных районов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</si>
  <si>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</si>
  <si>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</si>
  <si>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</si>
  <si>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</si>
  <si>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</si>
  <si>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Дотации бюджетам бюджетной системы Российской Федерации</t>
  </si>
  <si>
    <t>00020215001000000150</t>
  </si>
  <si>
    <t>Дотации на выравнивание бюджетной обеспеченности</t>
  </si>
  <si>
    <t>00020215002000000150</t>
  </si>
  <si>
    <t>Дотации бюджетам на поддержку мер по обеспечению сбалансированности бюджетов</t>
  </si>
  <si>
    <t>00020219999000000150</t>
  </si>
  <si>
    <t>Прочие дотации</t>
  </si>
  <si>
    <t>00020220000000000150</t>
  </si>
  <si>
    <t>Субсидии бюджетам бюджетной системы Российской Федерации (межбюджетные субсидии)</t>
  </si>
  <si>
    <t>00020220077000000150</t>
  </si>
  <si>
    <t>Субсидии бюджетам на софинансирование капитальных вложений в объекты муниципальной собственности</t>
  </si>
  <si>
    <t>00020220299000000150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</si>
  <si>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</si>
  <si>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00020220302000000150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</si>
  <si>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</si>
  <si>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</si>
  <si>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</si>
  <si>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00020225467000000150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</si>
  <si>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</si>
  <si>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00020225491000000150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</si>
  <si>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</si>
  <si>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00020225497000000150</t>
  </si>
  <si>
    <t>Субсидии бюджетам на реализацию мероприятий по обеспечению жильем молодых семей</t>
  </si>
  <si>
    <t>00020225511000000150</t>
  </si>
  <si>
    <t>Субсидии бюджетам на проведение комплексных кадастровых работ</t>
  </si>
  <si>
    <t>00020225513000000150</t>
  </si>
  <si>
    <t>Субсидии бюджетам на развитие сети учреждений культурно-досугового типа</t>
  </si>
  <si>
    <t>00020225519000000150</t>
  </si>
  <si>
    <t>Субсидии бюджетам на поддержку отрасли культуры</t>
  </si>
  <si>
    <t>00020225750000000150</t>
  </si>
  <si>
    <t>Субсидии бюджетам на реализацию мероприятий по модернизации школьных систем образования</t>
  </si>
  <si>
    <t>00020229999000000150</t>
  </si>
  <si>
    <t>Прочие субсидии</t>
  </si>
  <si>
    <t>00020230000000000150</t>
  </si>
  <si>
    <t>Субвенции бюджетам бюджетной системы Российской Федерации</t>
  </si>
  <si>
    <t>00020230024000000150</t>
  </si>
  <si>
    <t>Субвенции местным бюджетам на выполнение передаваемых полномочий субъектов Российской Федерации</t>
  </si>
  <si>
    <t>00020230029000000150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</si>
  <si>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</si>
  <si>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</si>
  <si>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</si>
  <si>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00020235135000000150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</si>
  <si>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</si>
  <si>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00020235176000000150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</si>
  <si>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</si>
  <si>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00020239999000000150</t>
  </si>
  <si>
    <t>Прочие субвенции</t>
  </si>
  <si>
    <t>00020240000000000150</t>
  </si>
  <si>
    <t>Иные межбюджетные трансферты</t>
  </si>
  <si>
    <t>00020240014000000150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</si>
  <si>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</si>
  <si>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00020245303000000150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</si>
  <si>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</si>
  <si>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00020700000000000000</t>
  </si>
  <si>
    <t>ПРОЧИЕ БЕЗВОЗМЕЗДНЫЕ ПОСТУПЛЕНИЯ</t>
  </si>
  <si>
    <t>00020705000050000150</t>
  </si>
  <si>
    <t>Прочие безвозмездные поступления в бюджеты муниципальных районов</t>
  </si>
  <si>
    <t>00020705010050000150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</si>
  <si>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</si>
  <si>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00020705030050000150</t>
  </si>
  <si>
    <t>00021800000000000000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</si>
  <si>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</si>
  <si>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</si>
  <si>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</si>
  <si>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</si>
  <si>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</si>
  <si>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</si>
  <si>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</si>
  <si>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</si>
  <si>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</si>
  <si>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00021935135050000150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</si>
  <si>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из бюджетов муниципальных районов</t>
  </si>
  <si>
    <t>00021935176050000150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</si>
  <si>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Федерации",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</si>
  <si>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</si>
  <si>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</si>
  <si>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Итого:</t>
  </si>
  <si>
    <t>Код подраздела (с учетом группировки)</t>
  </si>
  <si>
    <t>Наименование подраздела (с учетом группировки)</t>
  </si>
  <si>
    <t>Бюджетная роспись (расходы)</t>
  </si>
  <si>
    <t>Кассовый расход</t>
  </si>
  <si>
    <t>Итого за период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</si>
  <si>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</si>
  <si>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</si>
  <si>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</si>
  <si>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</si>
  <si>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</si>
  <si>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</si>
  <si>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</si>
  <si>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</si>
  <si>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</si>
  <si>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</si>
  <si>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</si>
  <si>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</si>
  <si>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</si>
  <si>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</si>
  <si>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</si>
  <si>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</si>
  <si>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</si>
  <si>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</si>
  <si>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</si>
  <si>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</si>
  <si>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</si>
  <si>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</si>
  <si>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</si>
  <si>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</si>
  <si>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</si>
  <si>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</si>
  <si>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</si>
  <si>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</si>
  <si>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</si>
  <si>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</si>
  <si>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</si>
  <si>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</si>
  <si>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</si>
  <si>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</si>
  <si>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</si>
  <si>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</si>
  <si>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</si>
  <si>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</si>
  <si>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</si>
  <si>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</si>
  <si>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</si>
  <si>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</si>
  <si>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</si>
  <si>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</si>
  <si>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</si>
  <si>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</si>
  <si>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</si>
  <si>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</si>
  <si>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</si>
  <si>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</si>
  <si>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</si>
  <si>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</si>
  <si>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</si>
  <si>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</si>
  <si>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</si>
  <si>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</si>
  <si>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</si>
  <si>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</si>
  <si>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</si>
  <si>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</si>
  <si>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</si>
  <si>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</si>
  <si>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</si>
  <si>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</si>
  <si>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</si>
  <si>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</si>
  <si>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</si>
  <si>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</si>
  <si>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</si>
  <si>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</si>
  <si>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</si>
  <si>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</si>
  <si>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</si>
  <si>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</si>
  <si>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</si>
  <si>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бюджета</t>
  </si>
  <si>
    <t>Итого источников финансирования</t>
  </si>
  <si>
    <t>Сведения об исполнении бюджета муниципального образования муниципального района "Сыктывдинский" за май 2022 года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</si>
</sst>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#0"/>
    <numFmt numFmtId="166" formatCode="#,##0.00\ _₽"/>
  </numFmts>
  <fonts count="15">
    <font>
      <sz val="11"/>
      <name val="Calibri"/>
      <family val="2"/>
      <scheme val="minor"/>
    </font>
    <font>
      <b/>
      <sz val="12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 Cyr"/>
    </font>
    <font>
      <sz val="10"/>
      <color rgb="FF000000"/>
      <name val="Arial"/>
    </font>
    <font>
      <b/>
      <sz val="11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rgb="FFFFE781"/>
      </patternFill>
    </fill>
    <fill>
      <patternFill patternType="solid">
        <fgColor rgb="FFA8E6B4"/>
      </patternFill>
    </fill>
    <fill>
      <patternFill patternType="solid">
        <fgColor rgb="FFC6EFCE"/>
      </patternFill>
    </fill>
    <fill>
      <patternFill patternType="solid">
        <fgColor rgb="FFE4F8E8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/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thin">
        <color rgb="FFBFBFBF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A6A6A6"/>
      </right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79D3A8"/>
      </left>
      <right style="thin">
        <color rgb="FF79D3A8"/>
      </right>
      <top/>
      <bottom style="medium">
        <color rgb="FF86DAA6"/>
      </bottom>
      <diagonal/>
    </border>
    <border>
      <left style="thin">
        <color rgb="FF95B3D7"/>
      </left>
      <right style="thin">
        <color rgb="FF95B3D7"/>
      </right>
      <top/>
      <bottom style="medium">
        <color rgb="FF95B3D7"/>
      </bottom>
      <diagonal/>
    </border>
    <border>
      <left style="thin">
        <color rgb="FF99FF99"/>
      </left>
      <right style="thin">
        <color rgb="FF99FF99"/>
      </right>
      <top/>
      <bottom style="thin">
        <color rgb="FF99FF99"/>
      </bottom>
      <diagonal/>
    </border>
    <border>
      <left style="thin">
        <color rgb="FFB9CDE5"/>
      </left>
      <right style="thin">
        <color rgb="FFB9CDE5"/>
      </right>
      <top/>
      <bottom style="thin">
        <color rgb="FFB9CDE5"/>
      </bottom>
      <diagonal/>
    </border>
    <border>
      <left style="thin">
        <color rgb="FFCCFFCC"/>
      </left>
      <right style="thin">
        <color rgb="FFCCFFCC"/>
      </right>
      <top/>
      <bottom style="thin">
        <color rgb="FFCCFFCC"/>
      </bottom>
      <diagonal/>
    </border>
    <border>
      <left style="thin">
        <color rgb="FFBFBFBF"/>
      </left>
      <right style="thin">
        <color rgb="FFBFBFBF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5">
    <xf numFmtId="0" fontId="0" fillId="0" borderId="0"/>
    <xf numFmtId="0" fontId="1" fillId="0" borderId="1">
      <alignment horizontal="center" vertical="top" wrapText="1"/>
    </xf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7">
      <alignment horizontal="center" vertical="center" wrapText="1"/>
    </xf>
    <xf numFmtId="49" fontId="3" fillId="0" borderId="8">
      <alignment horizontal="center" vertical="center" wrapText="1"/>
    </xf>
    <xf numFmtId="49" fontId="3" fillId="0" borderId="9">
      <alignment horizontal="center" vertical="center" wrapText="1"/>
    </xf>
    <xf numFmtId="49" fontId="3" fillId="0" borderId="10">
      <alignment horizontal="center" vertical="center" wrapText="1"/>
    </xf>
    <xf numFmtId="49" fontId="4" fillId="2" borderId="11">
      <alignment horizontal="center" vertical="top" shrinkToFit="1"/>
    </xf>
    <xf numFmtId="0" fontId="4" fillId="2" borderId="12">
      <alignment horizontal="left" vertical="top" wrapText="1"/>
    </xf>
    <xf numFmtId="4" fontId="4" fillId="2" borderId="12">
      <alignment horizontal="right" vertical="top" wrapText="1" shrinkToFit="1"/>
    </xf>
    <xf numFmtId="4" fontId="4" fillId="2" borderId="13">
      <alignment horizontal="right" vertical="top" shrinkToFit="1"/>
    </xf>
    <xf numFmtId="49" fontId="3" fillId="3" borderId="14">
      <alignment horizontal="center" vertical="top" shrinkToFit="1"/>
    </xf>
    <xf numFmtId="0" fontId="3" fillId="3" borderId="15">
      <alignment horizontal="left" vertical="top" wrapText="1"/>
    </xf>
    <xf numFmtId="4" fontId="3" fillId="3" borderId="15">
      <alignment horizontal="right" vertical="top" shrinkToFit="1"/>
    </xf>
    <xf numFmtId="4" fontId="3" fillId="3" borderId="16">
      <alignment horizontal="right" vertical="top" shrinkToFit="1"/>
    </xf>
    <xf numFmtId="49" fontId="3" fillId="4" borderId="17">
      <alignment horizontal="center" vertical="top" shrinkToFit="1"/>
    </xf>
    <xf numFmtId="0" fontId="3" fillId="4" borderId="18">
      <alignment horizontal="left" vertical="top" wrapText="1"/>
    </xf>
    <xf numFmtId="4" fontId="3" fillId="4" borderId="18">
      <alignment horizontal="right" vertical="top" shrinkToFit="1"/>
    </xf>
    <xf numFmtId="4" fontId="3" fillId="4" borderId="19">
      <alignment horizontal="right" vertical="top" shrinkToFit="1"/>
    </xf>
    <xf numFmtId="49" fontId="5" fillId="0" borderId="17">
      <alignment horizontal="center" vertical="top" shrinkToFit="1"/>
    </xf>
    <xf numFmtId="0" fontId="2" fillId="0" borderId="18">
      <alignment horizontal="left" vertical="top" wrapText="1"/>
    </xf>
    <xf numFmtId="4" fontId="2" fillId="0" borderId="18">
      <alignment horizontal="right" vertical="top" shrinkToFit="1"/>
    </xf>
    <xf numFmtId="4" fontId="6" fillId="0" borderId="19">
      <alignment horizontal="right" vertical="top" shrinkToFit="1"/>
    </xf>
    <xf numFmtId="0" fontId="2" fillId="0" borderId="20"/>
    <xf numFmtId="0" fontId="2" fillId="0" borderId="21"/>
    <xf numFmtId="0" fontId="2" fillId="0" borderId="22"/>
    <xf numFmtId="0" fontId="4" fillId="5" borderId="23"/>
    <xf numFmtId="0" fontId="4" fillId="5" borderId="24"/>
    <xf numFmtId="4" fontId="4" fillId="5" borderId="24">
      <alignment horizontal="right" shrinkToFit="1"/>
    </xf>
    <xf numFmtId="4" fontId="4" fillId="5" borderId="25">
      <alignment horizontal="right" shrinkToFit="1"/>
    </xf>
    <xf numFmtId="0" fontId="2" fillId="0" borderId="26"/>
    <xf numFmtId="0" fontId="9" fillId="0" borderId="0"/>
    <xf numFmtId="0" fontId="9" fillId="0" borderId="0"/>
    <xf numFmtId="0" fontId="9" fillId="0" borderId="0"/>
    <xf numFmtId="0" fontId="2" fillId="0" borderId="1"/>
    <xf numFmtId="0" fontId="2" fillId="0" borderId="1"/>
    <xf numFmtId="49" fontId="3" fillId="0" borderId="32">
      <alignment horizontal="center" vertical="center" wrapText="1"/>
    </xf>
    <xf numFmtId="49" fontId="5" fillId="0" borderId="17">
      <alignment horizontal="center" vertical="top" shrinkToFit="1"/>
    </xf>
    <xf numFmtId="0" fontId="2" fillId="0" borderId="18">
      <alignment horizontal="left" vertical="top" wrapText="1"/>
    </xf>
    <xf numFmtId="4" fontId="2" fillId="0" borderId="18">
      <alignment horizontal="right" vertical="top" shrinkToFit="1"/>
    </xf>
    <xf numFmtId="4" fontId="6" fillId="0" borderId="19">
      <alignment horizontal="right" vertical="top" shrinkToFit="1"/>
    </xf>
    <xf numFmtId="4" fontId="12" fillId="0" borderId="45">
      <alignment horizontal="right" shrinkToFit="1"/>
    </xf>
  </cellStyleXfs>
  <cellXfs count="68">
    <xf numFmtId="0" fontId="0" fillId="0" borderId="0" xfId="0"/>
    <xf numFmtId="0" fontId="0" fillId="0" borderId="0" xfId="0" applyProtection="1">
      <protection locked="0"/>
    </xf>
    <xf numFmtId="49" fontId="3" fillId="0" borderId="4" xfId="4" applyNumberFormat="1" applyProtection="1">
      <alignment horizontal="center" vertical="center" wrapText="1"/>
    </xf>
    <xf numFmtId="49" fontId="3" fillId="0" borderId="5" xfId="5" applyNumberFormat="1" applyProtection="1">
      <alignment horizontal="center" vertical="center" wrapText="1"/>
    </xf>
    <xf numFmtId="49" fontId="3" fillId="0" borderId="7" xfId="6" applyNumberFormat="1" applyProtection="1">
      <alignment horizontal="center" vertical="center" wrapText="1"/>
    </xf>
    <xf numFmtId="49" fontId="3" fillId="0" borderId="8" xfId="7" applyNumberFormat="1" applyProtection="1">
      <alignment horizontal="center" vertical="center" wrapText="1"/>
    </xf>
    <xf numFmtId="49" fontId="3" fillId="0" borderId="9" xfId="8" applyNumberFormat="1" applyProtection="1">
      <alignment horizontal="center" vertical="center" wrapText="1"/>
    </xf>
    <xf numFmtId="49" fontId="3" fillId="0" borderId="10" xfId="9" applyNumberFormat="1" applyProtection="1">
      <alignment horizontal="center" vertical="center" wrapText="1"/>
    </xf>
    <xf numFmtId="49" fontId="4" fillId="2" borderId="11" xfId="10" applyNumberFormat="1" applyProtection="1">
      <alignment horizontal="center" vertical="top" shrinkToFit="1"/>
    </xf>
    <xf numFmtId="0" fontId="4" fillId="2" borderId="12" xfId="11" applyNumberFormat="1" applyProtection="1">
      <alignment horizontal="left" vertical="top" wrapText="1"/>
    </xf>
    <xf numFmtId="4" fontId="4" fillId="2" borderId="12" xfId="12" applyNumberFormat="1" applyProtection="1">
      <alignment horizontal="right" vertical="top" wrapText="1" shrinkToFit="1"/>
    </xf>
    <xf numFmtId="4" fontId="4" fillId="2" borderId="13" xfId="13" applyNumberFormat="1" applyProtection="1">
      <alignment horizontal="right" vertical="top" shrinkToFit="1"/>
    </xf>
    <xf numFmtId="49" fontId="3" fillId="3" borderId="14" xfId="14" applyNumberFormat="1" applyProtection="1">
      <alignment horizontal="center" vertical="top" shrinkToFit="1"/>
    </xf>
    <xf numFmtId="0" fontId="3" fillId="3" borderId="15" xfId="15" applyNumberFormat="1" applyProtection="1">
      <alignment horizontal="left" vertical="top" wrapText="1"/>
    </xf>
    <xf numFmtId="4" fontId="3" fillId="3" borderId="15" xfId="16" applyNumberFormat="1" applyProtection="1">
      <alignment horizontal="right" vertical="top" shrinkToFit="1"/>
    </xf>
    <xf numFmtId="4" fontId="3" fillId="3" borderId="16" xfId="17" applyNumberFormat="1" applyProtection="1">
      <alignment horizontal="right" vertical="top" shrinkToFit="1"/>
    </xf>
    <xf numFmtId="49" fontId="3" fillId="4" borderId="17" xfId="18" applyNumberFormat="1" applyProtection="1">
      <alignment horizontal="center" vertical="top" shrinkToFit="1"/>
    </xf>
    <xf numFmtId="0" fontId="3" fillId="4" borderId="18" xfId="19" applyNumberFormat="1" applyProtection="1">
      <alignment horizontal="left" vertical="top" wrapText="1"/>
    </xf>
    <xf numFmtId="4" fontId="3" fillId="4" borderId="18" xfId="20" applyNumberFormat="1" applyProtection="1">
      <alignment horizontal="right" vertical="top" shrinkToFit="1"/>
    </xf>
    <xf numFmtId="4" fontId="3" fillId="4" borderId="19" xfId="21" applyNumberFormat="1" applyProtection="1">
      <alignment horizontal="right" vertical="top" shrinkToFit="1"/>
    </xf>
    <xf numFmtId="49" fontId="5" fillId="0" borderId="17" xfId="22" applyNumberFormat="1" applyProtection="1">
      <alignment horizontal="center" vertical="top" shrinkToFit="1"/>
    </xf>
    <xf numFmtId="0" fontId="2" fillId="0" borderId="18" xfId="23" applyNumberFormat="1" applyProtection="1">
      <alignment horizontal="left" vertical="top" wrapText="1"/>
    </xf>
    <xf numFmtId="4" fontId="2" fillId="0" borderId="18" xfId="24" applyNumberFormat="1" applyProtection="1">
      <alignment horizontal="right" vertical="top" shrinkToFit="1"/>
    </xf>
    <xf numFmtId="4" fontId="6" fillId="0" borderId="19" xfId="25" applyNumberFormat="1" applyProtection="1">
      <alignment horizontal="right" vertical="top" shrinkToFit="1"/>
    </xf>
    <xf numFmtId="0" fontId="2" fillId="0" borderId="20" xfId="26" applyNumberFormat="1" applyProtection="1"/>
    <xf numFmtId="0" fontId="2" fillId="0" borderId="21" xfId="27" applyNumberFormat="1" applyProtection="1"/>
    <xf numFmtId="0" fontId="2" fillId="0" borderId="22" xfId="28" applyNumberFormat="1" applyProtection="1"/>
    <xf numFmtId="0" fontId="4" fillId="5" borderId="23" xfId="29" applyNumberFormat="1" applyProtection="1"/>
    <xf numFmtId="0" fontId="4" fillId="5" borderId="24" xfId="30" applyNumberFormat="1" applyProtection="1"/>
    <xf numFmtId="4" fontId="4" fillId="5" borderId="24" xfId="31" applyNumberFormat="1" applyProtection="1">
      <alignment horizontal="right" shrinkToFit="1"/>
    </xf>
    <xf numFmtId="4" fontId="4" fillId="5" borderId="25" xfId="32" applyNumberFormat="1" applyProtection="1">
      <alignment horizontal="right" shrinkToFit="1"/>
    </xf>
    <xf numFmtId="0" fontId="2" fillId="0" borderId="26" xfId="33" applyNumberFormat="1" applyProtection="1"/>
    <xf numFmtId="0" fontId="1" fillId="0" borderId="1" xfId="1" applyNumberFormat="1" applyProtection="1">
      <alignment horizontal="center" vertical="top" wrapText="1"/>
    </xf>
    <xf numFmtId="0" fontId="1" fillId="0" borderId="1" xfId="1">
      <alignment horizontal="center" vertical="top" wrapText="1"/>
    </xf>
    <xf numFmtId="0" fontId="2" fillId="0" borderId="1" xfId="2" applyNumberFormat="1" applyProtection="1">
      <alignment horizontal="right" vertical="top" wrapText="1"/>
    </xf>
    <xf numFmtId="0" fontId="2" fillId="0" borderId="1" xfId="2">
      <alignment horizontal="right" vertical="top" wrapText="1"/>
    </xf>
    <xf numFmtId="49" fontId="3" fillId="0" borderId="2" xfId="3" applyNumberFormat="1" applyProtection="1">
      <alignment horizontal="center" vertical="center" wrapText="1"/>
    </xf>
    <xf numFmtId="49" fontId="3" fillId="0" borderId="2" xfId="3">
      <alignment horizontal="center" vertical="center" wrapText="1"/>
    </xf>
    <xf numFmtId="49" fontId="3" fillId="0" borderId="5" xfId="5" applyNumberFormat="1" applyProtection="1">
      <alignment horizontal="center" vertical="center" wrapText="1"/>
    </xf>
    <xf numFmtId="49" fontId="3" fillId="0" borderId="5" xfId="5">
      <alignment horizontal="center" vertical="center" wrapText="1"/>
    </xf>
    <xf numFmtId="49" fontId="3" fillId="0" borderId="3" xfId="4" applyNumberFormat="1" applyBorder="1" applyProtection="1">
      <alignment horizontal="center" vertical="center" wrapText="1"/>
    </xf>
    <xf numFmtId="49" fontId="3" fillId="0" borderId="6" xfId="4" applyNumberFormat="1" applyBorder="1" applyProtection="1">
      <alignment horizontal="center" vertical="center" wrapText="1"/>
    </xf>
    <xf numFmtId="49" fontId="3" fillId="0" borderId="18" xfId="4" applyNumberFormat="1" applyBorder="1" applyProtection="1">
      <alignment horizontal="center" vertical="center" wrapText="1"/>
    </xf>
    <xf numFmtId="49" fontId="3" fillId="0" borderId="32" xfId="39" applyNumberFormat="1" applyProtection="1">
      <alignment horizontal="center" vertical="center" wrapText="1"/>
    </xf>
    <xf numFmtId="49" fontId="3" fillId="2" borderId="17" xfId="10" applyNumberFormat="1" applyFont="1" applyBorder="1" applyProtection="1">
      <alignment horizontal="center" vertical="top" shrinkToFit="1"/>
    </xf>
    <xf numFmtId="0" fontId="3" fillId="2" borderId="18" xfId="11" applyNumberFormat="1" applyFont="1" applyBorder="1" applyProtection="1">
      <alignment horizontal="left" vertical="top" wrapText="1"/>
    </xf>
    <xf numFmtId="4" fontId="3" fillId="2" borderId="18" xfId="12" applyNumberFormat="1" applyFont="1" applyBorder="1" applyAlignment="1" applyProtection="1">
      <alignment horizontal="right" vertical="top" shrinkToFit="1"/>
    </xf>
    <xf numFmtId="4" fontId="3" fillId="2" borderId="19" xfId="13" applyNumberFormat="1" applyFont="1" applyBorder="1" applyProtection="1">
      <alignment horizontal="right" vertical="top" shrinkToFit="1"/>
    </xf>
    <xf numFmtId="49" fontId="5" fillId="10" borderId="17" xfId="14" applyNumberFormat="1" applyFont="1" applyFill="1" applyBorder="1" applyProtection="1">
      <alignment horizontal="center" vertical="top" shrinkToFit="1"/>
    </xf>
    <xf numFmtId="0" fontId="2" fillId="10" borderId="18" xfId="15" applyNumberFormat="1" applyFont="1" applyFill="1" applyBorder="1" applyProtection="1">
      <alignment horizontal="left" vertical="top" wrapText="1"/>
    </xf>
    <xf numFmtId="4" fontId="2" fillId="10" borderId="18" xfId="16" applyNumberFormat="1" applyFont="1" applyFill="1" applyBorder="1" applyProtection="1">
      <alignment horizontal="right" vertical="top" shrinkToFit="1"/>
    </xf>
    <xf numFmtId="4" fontId="2" fillId="10" borderId="19" xfId="17" applyNumberFormat="1" applyFont="1" applyFill="1" applyBorder="1" applyProtection="1">
      <alignment horizontal="right" vertical="top" shrinkToFit="1"/>
    </xf>
    <xf numFmtId="0" fontId="10" fillId="10" borderId="41" xfId="0" applyNumberFormat="1" applyFont="1" applyFill="1" applyBorder="1" applyAlignment="1">
      <alignment horizontal="center"/>
    </xf>
    <xf numFmtId="0" fontId="10" fillId="10" borderId="42" xfId="0" applyNumberFormat="1" applyFont="1" applyFill="1" applyBorder="1" applyAlignment="1">
      <alignment horizontal="center"/>
    </xf>
    <xf numFmtId="0" fontId="10" fillId="10" borderId="43" xfId="0" applyNumberFormat="1" applyFont="1" applyFill="1" applyBorder="1" applyAlignment="1">
      <alignment horizontal="center"/>
    </xf>
    <xf numFmtId="0" fontId="10" fillId="10" borderId="44" xfId="0" applyNumberFormat="1" applyFont="1" applyFill="1" applyBorder="1" applyAlignment="1">
      <alignment horizontal="center"/>
    </xf>
    <xf numFmtId="0" fontId="11" fillId="10" borderId="44" xfId="0" applyNumberFormat="1" applyFont="1" applyFill="1" applyBorder="1" applyAlignment="1">
      <alignment horizontal="left" vertical="center" wrapText="1"/>
    </xf>
    <xf numFmtId="4" fontId="11" fillId="10" borderId="44" xfId="0" applyNumberFormat="1" applyFont="1" applyFill="1" applyBorder="1" applyAlignment="1">
      <alignment horizontal="center" wrapText="1"/>
    </xf>
    <xf numFmtId="2" fontId="11" fillId="10" borderId="44" xfId="0" applyNumberFormat="1" applyFont="1" applyFill="1" applyBorder="1" applyAlignment="1">
      <alignment horizontal="center"/>
    </xf>
    <xf numFmtId="166" fontId="11" fillId="10" borderId="44" xfId="0" applyNumberFormat="1" applyFont="1" applyFill="1" applyBorder="1" applyAlignment="1">
      <alignment horizontal="center"/>
    </xf>
    <xf numFmtId="0" fontId="10" fillId="10" borderId="44" xfId="0" applyNumberFormat="1" applyFont="1" applyFill="1" applyBorder="1" applyAlignment="1">
      <alignment horizontal="center" vertical="center"/>
    </xf>
    <xf numFmtId="0" fontId="11" fillId="10" borderId="44" xfId="0" applyNumberFormat="1" applyFont="1" applyFill="1" applyBorder="1" applyAlignment="1">
      <alignment vertical="center" wrapText="1"/>
    </xf>
    <xf numFmtId="4" fontId="13" fillId="10" borderId="44" xfId="44" applyNumberFormat="1" applyFont="1" applyFill="1" applyBorder="1" applyAlignment="1" applyProtection="1">
      <alignment horizontal="center" shrinkToFit="1"/>
    </xf>
    <xf numFmtId="0" fontId="11" fillId="10" borderId="44" xfId="0" applyNumberFormat="1" applyFont="1" applyFill="1" applyBorder="1"/>
    <xf numFmtId="0" fontId="10" fillId="10" borderId="44" xfId="0" applyNumberFormat="1" applyFont="1" applyFill="1" applyBorder="1"/>
    <xf numFmtId="4" fontId="10" fillId="10" borderId="44" xfId="0" applyNumberFormat="1" applyFont="1" applyFill="1" applyBorder="1" applyAlignment="1">
      <alignment horizontal="center"/>
    </xf>
    <xf numFmtId="4" fontId="0" fillId="0" borderId="0" xfId="0" applyNumberFormat="1" applyProtection="1">
      <protection locked="0"/>
    </xf>
    <xf numFmtId="0" fontId="14" fillId="0" borderId="1" xfId="0" applyFont="1" applyBorder="1" applyAlignment="1" applyProtection="1">
      <alignment horizontal="center" wrapText="1"/>
    </xf>
  </cellXfs>
  <cellStyles count="45">
    <cellStyle name="br" xfId="36"/>
    <cellStyle name="col" xfId="35"/>
    <cellStyle name="ex58" xfId="31"/>
    <cellStyle name="ex59" xfId="32"/>
    <cellStyle name="ex60" xfId="10"/>
    <cellStyle name="ex61" xfId="11"/>
    <cellStyle name="ex62" xfId="12"/>
    <cellStyle name="ex63" xfId="13"/>
    <cellStyle name="ex64" xfId="14"/>
    <cellStyle name="ex65" xfId="15"/>
    <cellStyle name="ex66" xfId="16"/>
    <cellStyle name="ex67" xfId="17"/>
    <cellStyle name="ex68" xfId="18"/>
    <cellStyle name="ex69" xfId="19"/>
    <cellStyle name="ex70" xfId="20"/>
    <cellStyle name="ex71" xfId="21"/>
    <cellStyle name="ex72" xfId="22"/>
    <cellStyle name="ex73" xfId="23"/>
    <cellStyle name="ex74" xfId="24"/>
    <cellStyle name="ex75" xfId="25"/>
    <cellStyle name="ex76" xfId="40"/>
    <cellStyle name="ex77" xfId="41"/>
    <cellStyle name="ex78" xfId="42"/>
    <cellStyle name="ex79" xfId="43"/>
    <cellStyle name="st57" xfId="2"/>
    <cellStyle name="style0" xfId="37"/>
    <cellStyle name="td" xfId="38"/>
    <cellStyle name="tr" xfId="34"/>
    <cellStyle name="xl_bot_header" xfId="8"/>
    <cellStyle name="xl_bot_left_header" xfId="7"/>
    <cellStyle name="xl_bot_right_header" xfId="9"/>
    <cellStyle name="xl_center_header" xfId="6"/>
    <cellStyle name="xl_header" xfId="1"/>
    <cellStyle name="xl_right_header" xfId="39"/>
    <cellStyle name="xl_top_header" xfId="4"/>
    <cellStyle name="xl_top_left_header" xfId="3"/>
    <cellStyle name="xl_top_right_header" xfId="5"/>
    <cellStyle name="xl_total_bot" xfId="33"/>
    <cellStyle name="xl_total_center" xfId="30"/>
    <cellStyle name="xl_total_left" xfId="29"/>
    <cellStyle name="xl_total_top" xfId="27"/>
    <cellStyle name="xl_total_top_left" xfId="26"/>
    <cellStyle name="xl_total_top_right" xfId="28"/>
    <cellStyle name="xl95" xfId="44"/>
    <cellStyle name="Обычный" xfId="0" builtinId="0"/>
  </cellStyles>
  <dxfs count="1">
    <dxf>
      <fill>
        <patternFill patternType="solid">
          <fgColor rgb="FFDCE6F2"/>
          <bgColor rgb="FFFFFFFF"/>
        </patternFill>
      </fill>
    </dxf>
  </dxfs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9"/>
  <sheetViews>
    <sheetView showGridLines="0" tabSelected="1" workbookViewId="0">
      <pane ySplit="6" topLeftCell="A156" activePane="bottomLeft" state="frozen"/>
      <selection pane="bottomLeft" activeCell="F165" sqref="F165"/>
    </sheetView>
  </sheetViews>
  <sheetFormatPr defaultRowHeight="15"/>
  <cols>
    <col min="1" max="1" width="23.5703125" style="1" customWidth="1"/>
    <col min="2" max="2" width="40.5703125" style="1" customWidth="1"/>
    <col min="3" max="4" width="17.7109375" style="1" customWidth="1"/>
    <col min="5" max="16384" width="9.140625" style="1"/>
  </cols>
  <sheetData>
    <row r="1" spans="1:4" ht="30.75" customHeight="1">
      <c r="A1" s="67" t="s">
        <v>328</v>
      </c>
      <c r="B1" s="67"/>
      <c r="C1" s="67"/>
      <c r="D1" s="67"/>
    </row>
    <row r="2" spans="1:4" ht="15.95" customHeight="1">
      <c r="A2" s="32"/>
      <c r="B2" s="33"/>
      <c r="C2" s="33"/>
      <c r="D2" s="33"/>
    </row>
    <row r="3" spans="1:4" ht="15.2" customHeight="1">
      <c r="A3" s="34" t="s">
        <v>0</v>
      </c>
      <c r="B3" s="35"/>
      <c r="C3" s="35"/>
      <c r="D3" s="35"/>
    </row>
    <row r="4" spans="1:4" ht="15.2" customHeight="1">
      <c r="A4" s="36" t="s">
        <v>1</v>
      </c>
      <c r="B4" s="40" t="s">
        <v>2</v>
      </c>
      <c r="C4" s="2" t="s">
        <v>3</v>
      </c>
      <c r="D4" s="38" t="s">
        <v>4</v>
      </c>
    </row>
    <row r="5" spans="1:4">
      <c r="A5" s="37"/>
      <c r="B5" s="41"/>
      <c r="C5" s="4" t="s">
        <v>5</v>
      </c>
      <c r="D5" s="39"/>
    </row>
    <row r="6" spans="1:4">
      <c r="A6" s="5" t="s">
        <v>6</v>
      </c>
      <c r="B6" s="6" t="s">
        <v>7</v>
      </c>
      <c r="C6" s="6" t="s">
        <v>8</v>
      </c>
      <c r="D6" s="7" t="s">
        <v>9</v>
      </c>
    </row>
    <row r="7" spans="1:4" ht="30">
      <c r="A7" s="8" t="s">
        <v>10</v>
      </c>
      <c r="B7" s="9" t="s">
        <v>11</v>
      </c>
      <c r="C7" s="10">
        <v>402117200</v>
      </c>
      <c r="D7" s="11">
        <v>168737019.71000001</v>
      </c>
    </row>
    <row r="8" spans="1:4">
      <c r="A8" s="12" t="s">
        <v>12</v>
      </c>
      <c r="B8" s="13" t="s">
        <v>13</v>
      </c>
      <c r="C8" s="14">
        <v>305251500</v>
      </c>
      <c r="D8" s="15">
        <v>102415451.27</v>
      </c>
    </row>
    <row r="9" spans="1:4">
      <c r="A9" s="16" t="s">
        <v>14</v>
      </c>
      <c r="B9" s="17" t="s">
        <v>15</v>
      </c>
      <c r="C9" s="18">
        <v>305251500</v>
      </c>
      <c r="D9" s="19">
        <v>102415451.27</v>
      </c>
    </row>
    <row r="10" spans="1:4" ht="89.25">
      <c r="A10" s="20" t="s">
        <v>16</v>
      </c>
      <c r="B10" s="21" t="s">
        <v>17</v>
      </c>
      <c r="C10" s="22">
        <v>298272500</v>
      </c>
      <c r="D10" s="23">
        <v>99868577.400000006</v>
      </c>
    </row>
    <row r="11" spans="1:4" ht="140.25">
      <c r="A11" s="20" t="s">
        <v>18</v>
      </c>
      <c r="B11" s="21" t="s">
        <v>19</v>
      </c>
      <c r="C11" s="22">
        <v>1764000</v>
      </c>
      <c r="D11" s="23">
        <v>640319.34</v>
      </c>
    </row>
    <row r="12" spans="1:4" ht="51">
      <c r="A12" s="20" t="s">
        <v>20</v>
      </c>
      <c r="B12" s="21" t="s">
        <v>21</v>
      </c>
      <c r="C12" s="22">
        <v>4631000</v>
      </c>
      <c r="D12" s="23">
        <v>1120554.8899999999</v>
      </c>
    </row>
    <row r="13" spans="1:4" ht="102">
      <c r="A13" s="20" t="s">
        <v>22</v>
      </c>
      <c r="B13" s="21" t="s">
        <v>23</v>
      </c>
      <c r="C13" s="22">
        <v>111000</v>
      </c>
      <c r="D13" s="23">
        <v>17584.98</v>
      </c>
    </row>
    <row r="14" spans="1:4" ht="114.75">
      <c r="A14" s="20" t="s">
        <v>24</v>
      </c>
      <c r="B14" s="21" t="s">
        <v>25</v>
      </c>
      <c r="C14" s="22">
        <v>473000</v>
      </c>
      <c r="D14" s="23">
        <v>768414.66</v>
      </c>
    </row>
    <row r="15" spans="1:4" ht="38.25">
      <c r="A15" s="12" t="s">
        <v>26</v>
      </c>
      <c r="B15" s="13" t="s">
        <v>27</v>
      </c>
      <c r="C15" s="14">
        <v>23334100</v>
      </c>
      <c r="D15" s="15">
        <v>10193820.880000001</v>
      </c>
    </row>
    <row r="16" spans="1:4" ht="38.25">
      <c r="A16" s="16" t="s">
        <v>28</v>
      </c>
      <c r="B16" s="17" t="s">
        <v>29</v>
      </c>
      <c r="C16" s="18">
        <v>23334100</v>
      </c>
      <c r="D16" s="19">
        <v>10193820.880000001</v>
      </c>
    </row>
    <row r="17" spans="1:4" ht="89.25">
      <c r="A17" s="20" t="s">
        <v>30</v>
      </c>
      <c r="B17" s="21" t="s">
        <v>31</v>
      </c>
      <c r="C17" s="22">
        <v>10727100</v>
      </c>
      <c r="D17" s="23">
        <v>4991226.53</v>
      </c>
    </row>
    <row r="18" spans="1:4" ht="114.75">
      <c r="A18" s="20" t="s">
        <v>32</v>
      </c>
      <c r="B18" s="21" t="s">
        <v>33</v>
      </c>
      <c r="C18" s="22">
        <v>60500</v>
      </c>
      <c r="D18" s="23">
        <v>30894.22</v>
      </c>
    </row>
    <row r="19" spans="1:4" ht="89.25">
      <c r="A19" s="20" t="s">
        <v>34</v>
      </c>
      <c r="B19" s="21" t="s">
        <v>35</v>
      </c>
      <c r="C19" s="22">
        <v>14074500</v>
      </c>
      <c r="D19" s="23">
        <v>5784170.2999999998</v>
      </c>
    </row>
    <row r="20" spans="1:4" ht="89.25">
      <c r="A20" s="20" t="s">
        <v>36</v>
      </c>
      <c r="B20" s="21" t="s">
        <v>37</v>
      </c>
      <c r="C20" s="22">
        <v>-1528000</v>
      </c>
      <c r="D20" s="23">
        <v>-612470.17000000004</v>
      </c>
    </row>
    <row r="21" spans="1:4">
      <c r="A21" s="12" t="s">
        <v>38</v>
      </c>
      <c r="B21" s="13" t="s">
        <v>39</v>
      </c>
      <c r="C21" s="14">
        <v>44729700</v>
      </c>
      <c r="D21" s="15">
        <v>38626834.369999997</v>
      </c>
    </row>
    <row r="22" spans="1:4" ht="38.25">
      <c r="A22" s="16" t="s">
        <v>40</v>
      </c>
      <c r="B22" s="17" t="s">
        <v>41</v>
      </c>
      <c r="C22" s="18">
        <v>21273000</v>
      </c>
      <c r="D22" s="19">
        <v>16716983.77</v>
      </c>
    </row>
    <row r="23" spans="1:4" ht="38.25">
      <c r="A23" s="20" t="s">
        <v>42</v>
      </c>
      <c r="B23" s="21" t="s">
        <v>43</v>
      </c>
      <c r="C23" s="22">
        <v>13760000</v>
      </c>
      <c r="D23" s="23">
        <v>8179556.1699999999</v>
      </c>
    </row>
    <row r="24" spans="1:4" ht="51">
      <c r="A24" s="20" t="s">
        <v>44</v>
      </c>
      <c r="B24" s="21" t="s">
        <v>45</v>
      </c>
      <c r="C24" s="22">
        <v>7513000</v>
      </c>
      <c r="D24" s="23">
        <v>8537427.5999999996</v>
      </c>
    </row>
    <row r="25" spans="1:4" ht="25.5">
      <c r="A25" s="16" t="s">
        <v>46</v>
      </c>
      <c r="B25" s="17" t="s">
        <v>47</v>
      </c>
      <c r="C25" s="18">
        <v>175000</v>
      </c>
      <c r="D25" s="19">
        <v>4107.22</v>
      </c>
    </row>
    <row r="26" spans="1:4" ht="25.5">
      <c r="A26" s="20" t="s">
        <v>48</v>
      </c>
      <c r="B26" s="21" t="s">
        <v>47</v>
      </c>
      <c r="C26" s="22">
        <v>175000</v>
      </c>
      <c r="D26" s="23">
        <v>4107.22</v>
      </c>
    </row>
    <row r="27" spans="1:4">
      <c r="A27" s="16" t="s">
        <v>49</v>
      </c>
      <c r="B27" s="17" t="s">
        <v>50</v>
      </c>
      <c r="C27" s="18">
        <v>20881700</v>
      </c>
      <c r="D27" s="19">
        <v>20932492.82</v>
      </c>
    </row>
    <row r="28" spans="1:4">
      <c r="A28" s="20" t="s">
        <v>51</v>
      </c>
      <c r="B28" s="21" t="s">
        <v>50</v>
      </c>
      <c r="C28" s="22">
        <v>20881700</v>
      </c>
      <c r="D28" s="23">
        <v>20932492.82</v>
      </c>
    </row>
    <row r="29" spans="1:4" ht="38.25">
      <c r="A29" s="16" t="s">
        <v>52</v>
      </c>
      <c r="B29" s="17" t="s">
        <v>53</v>
      </c>
      <c r="C29" s="18">
        <v>2400000</v>
      </c>
      <c r="D29" s="19">
        <v>973250.56000000006</v>
      </c>
    </row>
    <row r="30" spans="1:4" ht="51">
      <c r="A30" s="20" t="s">
        <v>54</v>
      </c>
      <c r="B30" s="21" t="s">
        <v>55</v>
      </c>
      <c r="C30" s="22">
        <v>2400000</v>
      </c>
      <c r="D30" s="23">
        <v>973250.56000000006</v>
      </c>
    </row>
    <row r="31" spans="1:4">
      <c r="A31" s="12" t="s">
        <v>56</v>
      </c>
      <c r="B31" s="13" t="s">
        <v>57</v>
      </c>
      <c r="C31" s="14">
        <v>4160000</v>
      </c>
      <c r="D31" s="15">
        <v>1720035.28</v>
      </c>
    </row>
    <row r="32" spans="1:4" ht="38.25">
      <c r="A32" s="16" t="s">
        <v>58</v>
      </c>
      <c r="B32" s="17" t="s">
        <v>59</v>
      </c>
      <c r="C32" s="18">
        <v>4160000</v>
      </c>
      <c r="D32" s="19">
        <v>1720035.28</v>
      </c>
    </row>
    <row r="33" spans="1:4" ht="63.75">
      <c r="A33" s="20" t="s">
        <v>60</v>
      </c>
      <c r="B33" s="21" t="s">
        <v>61</v>
      </c>
      <c r="C33" s="22">
        <v>4160000</v>
      </c>
      <c r="D33" s="23">
        <v>1720035.28</v>
      </c>
    </row>
    <row r="34" spans="1:4" ht="51">
      <c r="A34" s="12" t="s">
        <v>62</v>
      </c>
      <c r="B34" s="13" t="s">
        <v>63</v>
      </c>
      <c r="C34" s="14">
        <v>14255000</v>
      </c>
      <c r="D34" s="15">
        <v>12142658.91</v>
      </c>
    </row>
    <row r="35" spans="1:4" ht="114.75">
      <c r="A35" s="16" t="s">
        <v>64</v>
      </c>
      <c r="B35" s="17" t="s">
        <v>65</v>
      </c>
      <c r="C35" s="18">
        <v>14155000</v>
      </c>
      <c r="D35" s="19">
        <v>12086722.75</v>
      </c>
    </row>
    <row r="36" spans="1:4" ht="76.5">
      <c r="A36" s="20" t="s">
        <v>66</v>
      </c>
      <c r="B36" s="21" t="s">
        <v>67</v>
      </c>
      <c r="C36" s="22">
        <v>7000000</v>
      </c>
      <c r="D36" s="23">
        <v>7999374.9800000004</v>
      </c>
    </row>
    <row r="37" spans="1:4" ht="102">
      <c r="A37" s="20" t="s">
        <v>68</v>
      </c>
      <c r="B37" s="21" t="s">
        <v>69</v>
      </c>
      <c r="C37" s="22">
        <v>5000</v>
      </c>
      <c r="D37" s="23">
        <v>17955.54</v>
      </c>
    </row>
    <row r="38" spans="1:4" ht="102">
      <c r="A38" s="20" t="s">
        <v>70</v>
      </c>
      <c r="B38" s="21" t="s">
        <v>71</v>
      </c>
      <c r="C38" s="22">
        <v>150000</v>
      </c>
      <c r="D38" s="23">
        <v>105184.23</v>
      </c>
    </row>
    <row r="39" spans="1:4" ht="51">
      <c r="A39" s="20" t="s">
        <v>72</v>
      </c>
      <c r="B39" s="21" t="s">
        <v>73</v>
      </c>
      <c r="C39" s="22">
        <v>7000000</v>
      </c>
      <c r="D39" s="23">
        <v>3964208</v>
      </c>
    </row>
    <row r="40" spans="1:4" ht="114.75">
      <c r="A40" s="16" t="s">
        <v>74</v>
      </c>
      <c r="B40" s="17" t="s">
        <v>75</v>
      </c>
      <c r="C40" s="18">
        <v>100000</v>
      </c>
      <c r="D40" s="19">
        <v>55936.160000000003</v>
      </c>
    </row>
    <row r="41" spans="1:4" ht="102">
      <c r="A41" s="20" t="s">
        <v>76</v>
      </c>
      <c r="B41" s="21" t="s">
        <v>77</v>
      </c>
      <c r="C41" s="22">
        <v>100000</v>
      </c>
      <c r="D41" s="23">
        <v>55936.160000000003</v>
      </c>
    </row>
    <row r="42" spans="1:4" ht="25.5">
      <c r="A42" s="12" t="s">
        <v>78</v>
      </c>
      <c r="B42" s="13" t="s">
        <v>79</v>
      </c>
      <c r="C42" s="14">
        <v>305400</v>
      </c>
      <c r="D42" s="15">
        <v>436115.48</v>
      </c>
    </row>
    <row r="43" spans="1:4" ht="25.5">
      <c r="A43" s="16" t="s">
        <v>80</v>
      </c>
      <c r="B43" s="17" t="s">
        <v>81</v>
      </c>
      <c r="C43" s="18">
        <v>305400</v>
      </c>
      <c r="D43" s="19">
        <v>436115.48</v>
      </c>
    </row>
    <row r="44" spans="1:4" ht="38.25">
      <c r="A44" s="20" t="s">
        <v>82</v>
      </c>
      <c r="B44" s="21" t="s">
        <v>83</v>
      </c>
      <c r="C44" s="22">
        <v>188600</v>
      </c>
      <c r="D44" s="23">
        <v>180277.23</v>
      </c>
    </row>
    <row r="45" spans="1:4" ht="25.5">
      <c r="A45" s="20" t="s">
        <v>84</v>
      </c>
      <c r="B45" s="21" t="s">
        <v>85</v>
      </c>
      <c r="C45" s="22">
        <v>92000</v>
      </c>
      <c r="D45" s="23">
        <v>221477.54</v>
      </c>
    </row>
    <row r="46" spans="1:4" ht="25.5">
      <c r="A46" s="20" t="s">
        <v>86</v>
      </c>
      <c r="B46" s="21" t="s">
        <v>87</v>
      </c>
      <c r="C46" s="22">
        <v>24800</v>
      </c>
      <c r="D46" s="23">
        <v>34360.71</v>
      </c>
    </row>
    <row r="47" spans="1:4" ht="38.25">
      <c r="A47" s="12" t="s">
        <v>88</v>
      </c>
      <c r="B47" s="13" t="s">
        <v>89</v>
      </c>
      <c r="C47" s="14">
        <v>0</v>
      </c>
      <c r="D47" s="15">
        <v>182495.64</v>
      </c>
    </row>
    <row r="48" spans="1:4" ht="25.5">
      <c r="A48" s="16" t="s">
        <v>90</v>
      </c>
      <c r="B48" s="17" t="s">
        <v>91</v>
      </c>
      <c r="C48" s="18">
        <v>0</v>
      </c>
      <c r="D48" s="19">
        <v>182495.64</v>
      </c>
    </row>
    <row r="49" spans="1:4" ht="25.5">
      <c r="A49" s="20" t="s">
        <v>92</v>
      </c>
      <c r="B49" s="21" t="s">
        <v>93</v>
      </c>
      <c r="C49" s="22">
        <v>0</v>
      </c>
      <c r="D49" s="23">
        <v>182495.64</v>
      </c>
    </row>
    <row r="50" spans="1:4" ht="25.5">
      <c r="A50" s="12" t="s">
        <v>94</v>
      </c>
      <c r="B50" s="13" t="s">
        <v>95</v>
      </c>
      <c r="C50" s="14">
        <v>7700000</v>
      </c>
      <c r="D50" s="15">
        <v>1403027.54</v>
      </c>
    </row>
    <row r="51" spans="1:4" ht="102">
      <c r="A51" s="16" t="s">
        <v>96</v>
      </c>
      <c r="B51" s="17" t="s">
        <v>97</v>
      </c>
      <c r="C51" s="18">
        <v>4100000</v>
      </c>
      <c r="D51" s="19">
        <v>0</v>
      </c>
    </row>
    <row r="52" spans="1:4" ht="114.75">
      <c r="A52" s="20" t="s">
        <v>98</v>
      </c>
      <c r="B52" s="21" t="s">
        <v>99</v>
      </c>
      <c r="C52" s="22">
        <v>4100000</v>
      </c>
      <c r="D52" s="23">
        <v>0</v>
      </c>
    </row>
    <row r="53" spans="1:4" ht="51">
      <c r="A53" s="16" t="s">
        <v>100</v>
      </c>
      <c r="B53" s="17" t="s">
        <v>101</v>
      </c>
      <c r="C53" s="18">
        <v>2500000</v>
      </c>
      <c r="D53" s="19">
        <v>990786.55</v>
      </c>
    </row>
    <row r="54" spans="1:4" ht="38.25">
      <c r="A54" s="20" t="s">
        <v>102</v>
      </c>
      <c r="B54" s="21" t="s">
        <v>103</v>
      </c>
      <c r="C54" s="22">
        <v>2500000</v>
      </c>
      <c r="D54" s="23">
        <v>990786.55</v>
      </c>
    </row>
    <row r="55" spans="1:4" ht="102">
      <c r="A55" s="16" t="s">
        <v>104</v>
      </c>
      <c r="B55" s="17" t="s">
        <v>105</v>
      </c>
      <c r="C55" s="18">
        <v>1100000</v>
      </c>
      <c r="D55" s="19">
        <v>412240.99</v>
      </c>
    </row>
    <row r="56" spans="1:4" ht="89.25">
      <c r="A56" s="20" t="s">
        <v>106</v>
      </c>
      <c r="B56" s="21" t="s">
        <v>107</v>
      </c>
      <c r="C56" s="22">
        <v>700000</v>
      </c>
      <c r="D56" s="23">
        <v>149433.82</v>
      </c>
    </row>
    <row r="57" spans="1:4" ht="89.25">
      <c r="A57" s="20" t="s">
        <v>108</v>
      </c>
      <c r="B57" s="21" t="s">
        <v>109</v>
      </c>
      <c r="C57" s="22">
        <v>400000</v>
      </c>
      <c r="D57" s="23">
        <v>262807.17</v>
      </c>
    </row>
    <row r="58" spans="1:4" ht="25.5">
      <c r="A58" s="12" t="s">
        <v>110</v>
      </c>
      <c r="B58" s="13" t="s">
        <v>111</v>
      </c>
      <c r="C58" s="14">
        <v>2381500</v>
      </c>
      <c r="D58" s="15">
        <v>1496786.49</v>
      </c>
    </row>
    <row r="59" spans="1:4" ht="51">
      <c r="A59" s="16" t="s">
        <v>112</v>
      </c>
      <c r="B59" s="17" t="s">
        <v>113</v>
      </c>
      <c r="C59" s="18">
        <v>66000</v>
      </c>
      <c r="D59" s="19">
        <v>727769.92</v>
      </c>
    </row>
    <row r="60" spans="1:4" ht="63.75">
      <c r="A60" s="20" t="s">
        <v>114</v>
      </c>
      <c r="B60" s="21" t="s">
        <v>115</v>
      </c>
      <c r="C60" s="22">
        <v>4000</v>
      </c>
      <c r="D60" s="23">
        <v>96896.58</v>
      </c>
    </row>
    <row r="61" spans="1:4" ht="89.25">
      <c r="A61" s="20" t="s">
        <v>116</v>
      </c>
      <c r="B61" s="21" t="s">
        <v>117</v>
      </c>
      <c r="C61" s="22">
        <v>20000</v>
      </c>
      <c r="D61" s="23">
        <v>153318.18</v>
      </c>
    </row>
    <row r="62" spans="1:4" ht="63.75">
      <c r="A62" s="20" t="s">
        <v>118</v>
      </c>
      <c r="B62" s="21" t="s">
        <v>119</v>
      </c>
      <c r="C62" s="22">
        <v>16000</v>
      </c>
      <c r="D62" s="23">
        <v>26031.42</v>
      </c>
    </row>
    <row r="63" spans="1:4" ht="76.5">
      <c r="A63" s="20" t="s">
        <v>120</v>
      </c>
      <c r="B63" s="21" t="s">
        <v>121</v>
      </c>
      <c r="C63" s="22">
        <v>0</v>
      </c>
      <c r="D63" s="23">
        <v>9500</v>
      </c>
    </row>
    <row r="64" spans="1:4" ht="63.75">
      <c r="A64" s="20" t="s">
        <v>122</v>
      </c>
      <c r="B64" s="21" t="s">
        <v>123</v>
      </c>
      <c r="C64" s="22">
        <v>0</v>
      </c>
      <c r="D64" s="23">
        <v>10000</v>
      </c>
    </row>
    <row r="65" spans="1:4" ht="89.25">
      <c r="A65" s="20" t="s">
        <v>124</v>
      </c>
      <c r="B65" s="21" t="s">
        <v>125</v>
      </c>
      <c r="C65" s="22">
        <v>0</v>
      </c>
      <c r="D65" s="23">
        <v>26738.42</v>
      </c>
    </row>
    <row r="66" spans="1:4" ht="76.5">
      <c r="A66" s="20" t="s">
        <v>126</v>
      </c>
      <c r="B66" s="21" t="s">
        <v>127</v>
      </c>
      <c r="C66" s="22">
        <v>0</v>
      </c>
      <c r="D66" s="23">
        <v>8764.82</v>
      </c>
    </row>
    <row r="67" spans="1:4" ht="76.5">
      <c r="A67" s="20" t="s">
        <v>128</v>
      </c>
      <c r="B67" s="21" t="s">
        <v>129</v>
      </c>
      <c r="C67" s="22">
        <v>0</v>
      </c>
      <c r="D67" s="23">
        <v>1942.89</v>
      </c>
    </row>
    <row r="68" spans="1:4" ht="63.75">
      <c r="A68" s="20" t="s">
        <v>130</v>
      </c>
      <c r="B68" s="21" t="s">
        <v>131</v>
      </c>
      <c r="C68" s="22">
        <v>10000</v>
      </c>
      <c r="D68" s="23">
        <v>117585.47</v>
      </c>
    </row>
    <row r="69" spans="1:4" ht="76.5">
      <c r="A69" s="20" t="s">
        <v>132</v>
      </c>
      <c r="B69" s="21" t="s">
        <v>133</v>
      </c>
      <c r="C69" s="22">
        <v>16000</v>
      </c>
      <c r="D69" s="23">
        <v>276992.14</v>
      </c>
    </row>
    <row r="70" spans="1:4" ht="165.75">
      <c r="A70" s="16" t="s">
        <v>134</v>
      </c>
      <c r="B70" s="17" t="s">
        <v>135</v>
      </c>
      <c r="C70" s="18">
        <v>0</v>
      </c>
      <c r="D70" s="19">
        <v>15000</v>
      </c>
    </row>
    <row r="71" spans="1:4" ht="165.75">
      <c r="A71" s="20" t="s">
        <v>136</v>
      </c>
      <c r="B71" s="21" t="s">
        <v>137</v>
      </c>
      <c r="C71" s="22">
        <v>0</v>
      </c>
      <c r="D71" s="23">
        <v>15000</v>
      </c>
    </row>
    <row r="72" spans="1:4" ht="153">
      <c r="A72" s="16" t="s">
        <v>138</v>
      </c>
      <c r="B72" s="17" t="s">
        <v>139</v>
      </c>
      <c r="C72" s="18">
        <v>0</v>
      </c>
      <c r="D72" s="19">
        <v>416247.31</v>
      </c>
    </row>
    <row r="73" spans="1:4" ht="102">
      <c r="A73" s="20" t="s">
        <v>140</v>
      </c>
      <c r="B73" s="21" t="s">
        <v>141</v>
      </c>
      <c r="C73" s="22">
        <v>0</v>
      </c>
      <c r="D73" s="23">
        <v>416247.31</v>
      </c>
    </row>
    <row r="74" spans="1:4" ht="89.25">
      <c r="A74" s="16" t="s">
        <v>142</v>
      </c>
      <c r="B74" s="17" t="s">
        <v>143</v>
      </c>
      <c r="C74" s="18">
        <v>0</v>
      </c>
      <c r="D74" s="19">
        <v>1641.12</v>
      </c>
    </row>
    <row r="75" spans="1:4" ht="63.75">
      <c r="A75" s="20" t="s">
        <v>144</v>
      </c>
      <c r="B75" s="21" t="s">
        <v>145</v>
      </c>
      <c r="C75" s="22">
        <v>0</v>
      </c>
      <c r="D75" s="23">
        <v>1641.12</v>
      </c>
    </row>
    <row r="76" spans="1:4" ht="25.5">
      <c r="A76" s="16" t="s">
        <v>146</v>
      </c>
      <c r="B76" s="17" t="s">
        <v>147</v>
      </c>
      <c r="C76" s="18">
        <v>1880500</v>
      </c>
      <c r="D76" s="19">
        <v>246572.14</v>
      </c>
    </row>
    <row r="77" spans="1:4" ht="114.75">
      <c r="A77" s="20" t="s">
        <v>148</v>
      </c>
      <c r="B77" s="21" t="s">
        <v>149</v>
      </c>
      <c r="C77" s="22">
        <v>0</v>
      </c>
      <c r="D77" s="23">
        <v>3082.09</v>
      </c>
    </row>
    <row r="78" spans="1:4" ht="51">
      <c r="A78" s="20" t="s">
        <v>150</v>
      </c>
      <c r="B78" s="21" t="s">
        <v>151</v>
      </c>
      <c r="C78" s="22">
        <v>74500</v>
      </c>
      <c r="D78" s="23">
        <v>115687.43</v>
      </c>
    </row>
    <row r="79" spans="1:4" ht="89.25">
      <c r="A79" s="20" t="s">
        <v>152</v>
      </c>
      <c r="B79" s="21" t="s">
        <v>153</v>
      </c>
      <c r="C79" s="22">
        <v>1806000</v>
      </c>
      <c r="D79" s="23">
        <v>127802.62</v>
      </c>
    </row>
    <row r="80" spans="1:4" ht="25.5">
      <c r="A80" s="16" t="s">
        <v>154</v>
      </c>
      <c r="B80" s="17" t="s">
        <v>155</v>
      </c>
      <c r="C80" s="18">
        <v>435000</v>
      </c>
      <c r="D80" s="19">
        <v>89556</v>
      </c>
    </row>
    <row r="81" spans="1:4" ht="127.5">
      <c r="A81" s="20" t="s">
        <v>156</v>
      </c>
      <c r="B81" s="21" t="s">
        <v>157</v>
      </c>
      <c r="C81" s="22">
        <v>435000</v>
      </c>
      <c r="D81" s="23">
        <v>89556</v>
      </c>
    </row>
    <row r="82" spans="1:4">
      <c r="A82" s="12" t="s">
        <v>158</v>
      </c>
      <c r="B82" s="13" t="s">
        <v>159</v>
      </c>
      <c r="C82" s="14">
        <v>0</v>
      </c>
      <c r="D82" s="15">
        <v>119793.85</v>
      </c>
    </row>
    <row r="83" spans="1:4">
      <c r="A83" s="16" t="s">
        <v>160</v>
      </c>
      <c r="B83" s="17" t="s">
        <v>161</v>
      </c>
      <c r="C83" s="18">
        <v>0</v>
      </c>
      <c r="D83" s="19">
        <v>119793.85</v>
      </c>
    </row>
    <row r="84" spans="1:4" ht="25.5">
      <c r="A84" s="20" t="s">
        <v>162</v>
      </c>
      <c r="B84" s="21" t="s">
        <v>163</v>
      </c>
      <c r="C84" s="22">
        <v>0</v>
      </c>
      <c r="D84" s="23">
        <v>119793.85</v>
      </c>
    </row>
    <row r="85" spans="1:4">
      <c r="A85" s="8" t="s">
        <v>164</v>
      </c>
      <c r="B85" s="9" t="s">
        <v>165</v>
      </c>
      <c r="C85" s="10">
        <v>1454299095.6300001</v>
      </c>
      <c r="D85" s="11">
        <f>D86+D114+D118+D121</f>
        <v>545204303.45000005</v>
      </c>
    </row>
    <row r="86" spans="1:4" ht="38.25">
      <c r="A86" s="12" t="s">
        <v>166</v>
      </c>
      <c r="B86" s="13" t="s">
        <v>167</v>
      </c>
      <c r="C86" s="14">
        <v>1453173575.26</v>
      </c>
      <c r="D86" s="15">
        <v>546301118.37</v>
      </c>
    </row>
    <row r="87" spans="1:4" ht="25.5">
      <c r="A87" s="16" t="s">
        <v>168</v>
      </c>
      <c r="B87" s="17" t="s">
        <v>169</v>
      </c>
      <c r="C87" s="18">
        <v>74916780</v>
      </c>
      <c r="D87" s="19">
        <v>33410221.649999999</v>
      </c>
    </row>
    <row r="88" spans="1:4" ht="25.5">
      <c r="A88" s="20" t="s">
        <v>170</v>
      </c>
      <c r="B88" s="21" t="s">
        <v>171</v>
      </c>
      <c r="C88" s="22">
        <v>28364100</v>
      </c>
      <c r="D88" s="23">
        <v>11818375</v>
      </c>
    </row>
    <row r="89" spans="1:4" ht="38.25">
      <c r="A89" s="20" t="s">
        <v>172</v>
      </c>
      <c r="B89" s="21" t="s">
        <v>173</v>
      </c>
      <c r="C89" s="22">
        <v>42790000</v>
      </c>
      <c r="D89" s="23">
        <v>17829166.649999999</v>
      </c>
    </row>
    <row r="90" spans="1:4">
      <c r="A90" s="20" t="s">
        <v>174</v>
      </c>
      <c r="B90" s="21" t="s">
        <v>175</v>
      </c>
      <c r="C90" s="22">
        <v>3762680</v>
      </c>
      <c r="D90" s="23">
        <v>3762680</v>
      </c>
    </row>
    <row r="91" spans="1:4" ht="38.25">
      <c r="A91" s="16" t="s">
        <v>176</v>
      </c>
      <c r="B91" s="17" t="s">
        <v>177</v>
      </c>
      <c r="C91" s="18">
        <v>553921648.62</v>
      </c>
      <c r="D91" s="19">
        <v>115363750</v>
      </c>
    </row>
    <row r="92" spans="1:4" ht="38.25">
      <c r="A92" s="20" t="s">
        <v>178</v>
      </c>
      <c r="B92" s="21" t="s">
        <v>179</v>
      </c>
      <c r="C92" s="22">
        <v>56867644.439999998</v>
      </c>
      <c r="D92" s="23">
        <v>0</v>
      </c>
    </row>
    <row r="93" spans="1:4" ht="153">
      <c r="A93" s="20" t="s">
        <v>180</v>
      </c>
      <c r="B93" s="21" t="s">
        <v>181</v>
      </c>
      <c r="C93" s="22">
        <v>136653330.81999999</v>
      </c>
      <c r="D93" s="23">
        <v>0</v>
      </c>
    </row>
    <row r="94" spans="1:4" ht="102">
      <c r="A94" s="20" t="s">
        <v>182</v>
      </c>
      <c r="B94" s="21" t="s">
        <v>183</v>
      </c>
      <c r="C94" s="22">
        <v>2928348.4</v>
      </c>
      <c r="D94" s="23">
        <v>0</v>
      </c>
    </row>
    <row r="95" spans="1:4" ht="76.5">
      <c r="A95" s="20" t="s">
        <v>184</v>
      </c>
      <c r="B95" s="21" t="s">
        <v>185</v>
      </c>
      <c r="C95" s="22">
        <v>15481600</v>
      </c>
      <c r="D95" s="23">
        <v>8381600</v>
      </c>
    </row>
    <row r="96" spans="1:4" ht="63.75">
      <c r="A96" s="20" t="s">
        <v>186</v>
      </c>
      <c r="B96" s="21" t="s">
        <v>187</v>
      </c>
      <c r="C96" s="22">
        <v>932046.71</v>
      </c>
      <c r="D96" s="23">
        <v>0</v>
      </c>
    </row>
    <row r="97" spans="1:4" ht="63.75">
      <c r="A97" s="20" t="s">
        <v>188</v>
      </c>
      <c r="B97" s="21" t="s">
        <v>189</v>
      </c>
      <c r="C97" s="22">
        <v>535600</v>
      </c>
      <c r="D97" s="23">
        <v>535600</v>
      </c>
    </row>
    <row r="98" spans="1:4" ht="38.25">
      <c r="A98" s="20" t="s">
        <v>190</v>
      </c>
      <c r="B98" s="21" t="s">
        <v>191</v>
      </c>
      <c r="C98" s="22">
        <v>787751.9</v>
      </c>
      <c r="D98" s="23">
        <v>787751.9</v>
      </c>
    </row>
    <row r="99" spans="1:4" ht="25.5">
      <c r="A99" s="20" t="s">
        <v>192</v>
      </c>
      <c r="B99" s="21" t="s">
        <v>193</v>
      </c>
      <c r="C99" s="22">
        <v>1954264.94</v>
      </c>
      <c r="D99" s="23">
        <v>0</v>
      </c>
    </row>
    <row r="100" spans="1:4" ht="25.5">
      <c r="A100" s="20" t="s">
        <v>194</v>
      </c>
      <c r="B100" s="21" t="s">
        <v>195</v>
      </c>
      <c r="C100" s="22">
        <v>55555555.560000002</v>
      </c>
      <c r="D100" s="23">
        <v>11547007.24</v>
      </c>
    </row>
    <row r="101" spans="1:4" ht="25.5">
      <c r="A101" s="20" t="s">
        <v>196</v>
      </c>
      <c r="B101" s="21" t="s">
        <v>197</v>
      </c>
      <c r="C101" s="22">
        <v>408186.32</v>
      </c>
      <c r="D101" s="23">
        <v>408186.32</v>
      </c>
    </row>
    <row r="102" spans="1:4" ht="38.25">
      <c r="A102" s="20" t="s">
        <v>198</v>
      </c>
      <c r="B102" s="21" t="s">
        <v>199</v>
      </c>
      <c r="C102" s="22">
        <v>49170694.450000003</v>
      </c>
      <c r="D102" s="23">
        <v>15000000</v>
      </c>
    </row>
    <row r="103" spans="1:4">
      <c r="A103" s="20" t="s">
        <v>200</v>
      </c>
      <c r="B103" s="21" t="s">
        <v>201</v>
      </c>
      <c r="C103" s="22">
        <v>232646625.08000001</v>
      </c>
      <c r="D103" s="23">
        <v>78703604.540000007</v>
      </c>
    </row>
    <row r="104" spans="1:4" ht="25.5">
      <c r="A104" s="16" t="s">
        <v>202</v>
      </c>
      <c r="B104" s="17" t="s">
        <v>203</v>
      </c>
      <c r="C104" s="18">
        <v>801035288.75</v>
      </c>
      <c r="D104" s="19">
        <v>383245844.82999998</v>
      </c>
    </row>
    <row r="105" spans="1:4" ht="38.25">
      <c r="A105" s="20" t="s">
        <v>204</v>
      </c>
      <c r="B105" s="21" t="s">
        <v>205</v>
      </c>
      <c r="C105" s="22">
        <v>79954041.75</v>
      </c>
      <c r="D105" s="23">
        <v>17605261.829999998</v>
      </c>
    </row>
    <row r="106" spans="1:4" ht="89.25">
      <c r="A106" s="20" t="s">
        <v>206</v>
      </c>
      <c r="B106" s="21" t="s">
        <v>207</v>
      </c>
      <c r="C106" s="22">
        <v>9311000</v>
      </c>
      <c r="D106" s="23">
        <v>4350000</v>
      </c>
    </row>
    <row r="107" spans="1:4" ht="63.75">
      <c r="A107" s="20" t="s">
        <v>208</v>
      </c>
      <c r="B107" s="21" t="s">
        <v>209</v>
      </c>
      <c r="C107" s="22">
        <v>578087</v>
      </c>
      <c r="D107" s="23">
        <v>414190</v>
      </c>
    </row>
    <row r="108" spans="1:4" ht="63.75">
      <c r="A108" s="20" t="s">
        <v>210</v>
      </c>
      <c r="B108" s="21" t="s">
        <v>211</v>
      </c>
      <c r="C108" s="22">
        <v>933000</v>
      </c>
      <c r="D108" s="23">
        <v>0</v>
      </c>
    </row>
    <row r="109" spans="1:4" ht="89.25">
      <c r="A109" s="20" t="s">
        <v>212</v>
      </c>
      <c r="B109" s="21" t="s">
        <v>213</v>
      </c>
      <c r="C109" s="22">
        <v>1085760</v>
      </c>
      <c r="D109" s="23">
        <v>0</v>
      </c>
    </row>
    <row r="110" spans="1:4">
      <c r="A110" s="20" t="s">
        <v>214</v>
      </c>
      <c r="B110" s="21" t="s">
        <v>215</v>
      </c>
      <c r="C110" s="22">
        <v>709173400</v>
      </c>
      <c r="D110" s="23">
        <v>360876393</v>
      </c>
    </row>
    <row r="111" spans="1:4">
      <c r="A111" s="16" t="s">
        <v>216</v>
      </c>
      <c r="B111" s="17" t="s">
        <v>217</v>
      </c>
      <c r="C111" s="18">
        <v>23299857.890000001</v>
      </c>
      <c r="D111" s="19">
        <v>14281301.890000001</v>
      </c>
    </row>
    <row r="112" spans="1:4" ht="76.5">
      <c r="A112" s="20" t="s">
        <v>218</v>
      </c>
      <c r="B112" s="21" t="s">
        <v>219</v>
      </c>
      <c r="C112" s="22">
        <v>614857.89</v>
      </c>
      <c r="D112" s="23">
        <v>317001.89</v>
      </c>
    </row>
    <row r="113" spans="1:4" ht="76.5">
      <c r="A113" s="20" t="s">
        <v>220</v>
      </c>
      <c r="B113" s="21" t="s">
        <v>221</v>
      </c>
      <c r="C113" s="22">
        <v>22685000</v>
      </c>
      <c r="D113" s="23">
        <v>13964300</v>
      </c>
    </row>
    <row r="114" spans="1:4" ht="25.5">
      <c r="A114" s="12" t="s">
        <v>222</v>
      </c>
      <c r="B114" s="13" t="s">
        <v>223</v>
      </c>
      <c r="C114" s="14">
        <v>0</v>
      </c>
      <c r="D114" s="15">
        <v>61470</v>
      </c>
    </row>
    <row r="115" spans="1:4" ht="25.5">
      <c r="A115" s="16" t="s">
        <v>224</v>
      </c>
      <c r="B115" s="17" t="s">
        <v>225</v>
      </c>
      <c r="C115" s="18">
        <v>0</v>
      </c>
      <c r="D115" s="19">
        <v>61470</v>
      </c>
    </row>
    <row r="116" spans="1:4" ht="89.25">
      <c r="A116" s="20" t="s">
        <v>226</v>
      </c>
      <c r="B116" s="21" t="s">
        <v>227</v>
      </c>
      <c r="C116" s="22">
        <v>0</v>
      </c>
      <c r="D116" s="23">
        <v>11470</v>
      </c>
    </row>
    <row r="117" spans="1:4" ht="25.5">
      <c r="A117" s="20" t="s">
        <v>228</v>
      </c>
      <c r="B117" s="21" t="s">
        <v>225</v>
      </c>
      <c r="C117" s="22">
        <v>0</v>
      </c>
      <c r="D117" s="23">
        <v>50000</v>
      </c>
    </row>
    <row r="118" spans="1:4" ht="76.5">
      <c r="A118" s="12" t="s">
        <v>229</v>
      </c>
      <c r="B118" s="13" t="s">
        <v>230</v>
      </c>
      <c r="C118" s="14">
        <v>1125520.3700000001</v>
      </c>
      <c r="D118" s="15">
        <v>1171453.3700000001</v>
      </c>
    </row>
    <row r="119" spans="1:4" ht="114.75">
      <c r="A119" s="16" t="s">
        <v>231</v>
      </c>
      <c r="B119" s="17" t="s">
        <v>232</v>
      </c>
      <c r="C119" s="18">
        <v>1125520.3700000001</v>
      </c>
      <c r="D119" s="19">
        <v>1171453.3700000001</v>
      </c>
    </row>
    <row r="120" spans="1:4" ht="102">
      <c r="A120" s="20" t="s">
        <v>233</v>
      </c>
      <c r="B120" s="21" t="s">
        <v>234</v>
      </c>
      <c r="C120" s="22">
        <v>1125520.3700000001</v>
      </c>
      <c r="D120" s="23">
        <v>1171453.3700000001</v>
      </c>
    </row>
    <row r="121" spans="1:4" ht="51">
      <c r="A121" s="12" t="s">
        <v>235</v>
      </c>
      <c r="B121" s="13" t="s">
        <v>236</v>
      </c>
      <c r="C121" s="14">
        <v>0</v>
      </c>
      <c r="D121" s="15">
        <v>-2329738.29</v>
      </c>
    </row>
    <row r="122" spans="1:4" ht="63.75">
      <c r="A122" s="16" t="s">
        <v>237</v>
      </c>
      <c r="B122" s="17" t="s">
        <v>238</v>
      </c>
      <c r="C122" s="18">
        <v>0</v>
      </c>
      <c r="D122" s="19">
        <v>-2329738.29</v>
      </c>
    </row>
    <row r="123" spans="1:4" ht="89.25">
      <c r="A123" s="20" t="s">
        <v>239</v>
      </c>
      <c r="B123" s="21" t="s">
        <v>240</v>
      </c>
      <c r="C123" s="22">
        <v>0</v>
      </c>
      <c r="D123" s="23">
        <v>-857034</v>
      </c>
    </row>
    <row r="124" spans="1:4" ht="102">
      <c r="A124" s="20" t="s">
        <v>241</v>
      </c>
      <c r="B124" s="21" t="s">
        <v>242</v>
      </c>
      <c r="C124" s="22">
        <v>0</v>
      </c>
      <c r="D124" s="23">
        <v>-857034</v>
      </c>
    </row>
    <row r="125" spans="1:4" ht="63.75">
      <c r="A125" s="20" t="s">
        <v>243</v>
      </c>
      <c r="B125" s="21" t="s">
        <v>244</v>
      </c>
      <c r="C125" s="22">
        <v>0</v>
      </c>
      <c r="D125" s="23">
        <v>-615670.29</v>
      </c>
    </row>
    <row r="126" spans="1:4">
      <c r="A126" s="24"/>
      <c r="B126" s="25"/>
      <c r="C126" s="25"/>
      <c r="D126" s="26"/>
    </row>
    <row r="127" spans="1:4">
      <c r="A127" s="27" t="s">
        <v>245</v>
      </c>
      <c r="B127" s="28"/>
      <c r="C127" s="29">
        <v>1856416295.6300001</v>
      </c>
      <c r="D127" s="30">
        <f>D85+D7</f>
        <v>713941323.16000009</v>
      </c>
    </row>
    <row r="128" spans="1:4">
      <c r="A128" s="31"/>
      <c r="B128" s="31"/>
      <c r="C128" s="31"/>
      <c r="D128" s="31"/>
    </row>
    <row r="129" spans="1:4" ht="38.25">
      <c r="A129" s="36" t="s">
        <v>246</v>
      </c>
      <c r="B129" s="40" t="s">
        <v>247</v>
      </c>
      <c r="C129" s="2" t="s">
        <v>248</v>
      </c>
      <c r="D129" s="3" t="s">
        <v>249</v>
      </c>
    </row>
    <row r="130" spans="1:4">
      <c r="A130" s="37"/>
      <c r="B130" s="42"/>
      <c r="C130" s="4" t="s">
        <v>5</v>
      </c>
      <c r="D130" s="43" t="s">
        <v>250</v>
      </c>
    </row>
    <row r="131" spans="1:4">
      <c r="A131" s="5" t="s">
        <v>6</v>
      </c>
      <c r="B131" s="6" t="s">
        <v>7</v>
      </c>
      <c r="C131" s="6" t="s">
        <v>8</v>
      </c>
      <c r="D131" s="7" t="s">
        <v>9</v>
      </c>
    </row>
    <row r="132" spans="1:4">
      <c r="A132" s="44" t="s">
        <v>251</v>
      </c>
      <c r="B132" s="45" t="s">
        <v>252</v>
      </c>
      <c r="C132" s="46">
        <v>174796053.44</v>
      </c>
      <c r="D132" s="47">
        <v>60136089.729999997</v>
      </c>
    </row>
    <row r="133" spans="1:4" ht="38.25">
      <c r="A133" s="48" t="s">
        <v>253</v>
      </c>
      <c r="B133" s="49" t="s">
        <v>254</v>
      </c>
      <c r="C133" s="50">
        <v>3831740</v>
      </c>
      <c r="D133" s="51">
        <v>1551000.23</v>
      </c>
    </row>
    <row r="134" spans="1:4" ht="63.75">
      <c r="A134" s="48" t="s">
        <v>255</v>
      </c>
      <c r="B134" s="49" t="s">
        <v>256</v>
      </c>
      <c r="C134" s="50">
        <v>150000</v>
      </c>
      <c r="D134" s="51">
        <v>71133.5</v>
      </c>
    </row>
    <row r="135" spans="1:4" ht="63.75">
      <c r="A135" s="48" t="s">
        <v>257</v>
      </c>
      <c r="B135" s="49" t="s">
        <v>258</v>
      </c>
      <c r="C135" s="50">
        <v>84675963.560000002</v>
      </c>
      <c r="D135" s="51">
        <v>28511991.739999998</v>
      </c>
    </row>
    <row r="136" spans="1:4">
      <c r="A136" s="48" t="s">
        <v>259</v>
      </c>
      <c r="B136" s="49" t="s">
        <v>260</v>
      </c>
      <c r="C136" s="50">
        <v>578087</v>
      </c>
      <c r="D136" s="51">
        <v>414190</v>
      </c>
    </row>
    <row r="137" spans="1:4" ht="51">
      <c r="A137" s="48" t="s">
        <v>261</v>
      </c>
      <c r="B137" s="49" t="s">
        <v>262</v>
      </c>
      <c r="C137" s="50">
        <v>17908987.379999999</v>
      </c>
      <c r="D137" s="51">
        <v>5985216.4199999999</v>
      </c>
    </row>
    <row r="138" spans="1:4">
      <c r="A138" s="48" t="s">
        <v>263</v>
      </c>
      <c r="B138" s="49" t="s">
        <v>264</v>
      </c>
      <c r="C138" s="50">
        <v>605000</v>
      </c>
      <c r="D138" s="51">
        <v>0</v>
      </c>
    </row>
    <row r="139" spans="1:4">
      <c r="A139" s="48" t="s">
        <v>265</v>
      </c>
      <c r="B139" s="49" t="s">
        <v>266</v>
      </c>
      <c r="C139" s="50">
        <v>67046275.5</v>
      </c>
      <c r="D139" s="51">
        <v>23602557.84</v>
      </c>
    </row>
    <row r="140" spans="1:4" ht="38.25">
      <c r="A140" s="44" t="s">
        <v>267</v>
      </c>
      <c r="B140" s="45" t="s">
        <v>268</v>
      </c>
      <c r="C140" s="46">
        <v>450000</v>
      </c>
      <c r="D140" s="47">
        <v>28900</v>
      </c>
    </row>
    <row r="141" spans="1:4" ht="51">
      <c r="A141" s="48" t="s">
        <v>269</v>
      </c>
      <c r="B141" s="49" t="s">
        <v>270</v>
      </c>
      <c r="C141" s="50">
        <v>450000</v>
      </c>
      <c r="D141" s="51">
        <v>28900</v>
      </c>
    </row>
    <row r="142" spans="1:4">
      <c r="A142" s="44" t="s">
        <v>271</v>
      </c>
      <c r="B142" s="45" t="s">
        <v>272</v>
      </c>
      <c r="C142" s="46">
        <v>150986988.91999999</v>
      </c>
      <c r="D142" s="47">
        <v>31290310.920000002</v>
      </c>
    </row>
    <row r="143" spans="1:4">
      <c r="A143" s="48" t="s">
        <v>273</v>
      </c>
      <c r="B143" s="49" t="s">
        <v>274</v>
      </c>
      <c r="C143" s="50">
        <v>110964446.17</v>
      </c>
      <c r="D143" s="51">
        <v>17756636.239999998</v>
      </c>
    </row>
    <row r="144" spans="1:4" ht="25.5">
      <c r="A144" s="48" t="s">
        <v>275</v>
      </c>
      <c r="B144" s="49" t="s">
        <v>276</v>
      </c>
      <c r="C144" s="50">
        <v>40022542.75</v>
      </c>
      <c r="D144" s="51">
        <v>13533674.68</v>
      </c>
    </row>
    <row r="145" spans="1:4">
      <c r="A145" s="44" t="s">
        <v>277</v>
      </c>
      <c r="B145" s="45" t="s">
        <v>278</v>
      </c>
      <c r="C145" s="46">
        <v>289492978.98000002</v>
      </c>
      <c r="D145" s="47">
        <v>17592842.280000001</v>
      </c>
    </row>
    <row r="146" spans="1:4">
      <c r="A146" s="48" t="s">
        <v>279</v>
      </c>
      <c r="B146" s="49" t="s">
        <v>280</v>
      </c>
      <c r="C146" s="50">
        <v>280178709.87</v>
      </c>
      <c r="D146" s="51">
        <v>15691853.949999999</v>
      </c>
    </row>
    <row r="147" spans="1:4">
      <c r="A147" s="48" t="s">
        <v>281</v>
      </c>
      <c r="B147" s="49" t="s">
        <v>282</v>
      </c>
      <c r="C147" s="50">
        <v>8851989.1099999994</v>
      </c>
      <c r="D147" s="51">
        <v>1900988.33</v>
      </c>
    </row>
    <row r="148" spans="1:4">
      <c r="A148" s="48" t="s">
        <v>283</v>
      </c>
      <c r="B148" s="49" t="s">
        <v>284</v>
      </c>
      <c r="C148" s="50">
        <v>462280</v>
      </c>
      <c r="D148" s="51">
        <v>0</v>
      </c>
    </row>
    <row r="149" spans="1:4">
      <c r="A149" s="44" t="s">
        <v>285</v>
      </c>
      <c r="B149" s="45" t="s">
        <v>286</v>
      </c>
      <c r="C149" s="46">
        <v>1053819177.65</v>
      </c>
      <c r="D149" s="47">
        <v>519517304.81</v>
      </c>
    </row>
    <row r="150" spans="1:4">
      <c r="A150" s="48" t="s">
        <v>287</v>
      </c>
      <c r="B150" s="49" t="s">
        <v>288</v>
      </c>
      <c r="C150" s="50">
        <v>293440666.91000003</v>
      </c>
      <c r="D150" s="51">
        <v>131662108.81</v>
      </c>
    </row>
    <row r="151" spans="1:4">
      <c r="A151" s="48" t="s">
        <v>289</v>
      </c>
      <c r="B151" s="49" t="s">
        <v>290</v>
      </c>
      <c r="C151" s="50">
        <v>620747555.19000006</v>
      </c>
      <c r="D151" s="51">
        <v>330202475.56</v>
      </c>
    </row>
    <row r="152" spans="1:4">
      <c r="A152" s="48" t="s">
        <v>291</v>
      </c>
      <c r="B152" s="49" t="s">
        <v>292</v>
      </c>
      <c r="C152" s="50">
        <v>93316707.379999995</v>
      </c>
      <c r="D152" s="51">
        <v>39038575.270000003</v>
      </c>
    </row>
    <row r="153" spans="1:4">
      <c r="A153" s="48" t="s">
        <v>293</v>
      </c>
      <c r="B153" s="49" t="s">
        <v>294</v>
      </c>
      <c r="C153" s="50">
        <v>2463546.33</v>
      </c>
      <c r="D153" s="51">
        <v>1922333.34</v>
      </c>
    </row>
    <row r="154" spans="1:4">
      <c r="A154" s="48" t="s">
        <v>295</v>
      </c>
      <c r="B154" s="49" t="s">
        <v>296</v>
      </c>
      <c r="C154" s="50">
        <v>43850701.840000004</v>
      </c>
      <c r="D154" s="51">
        <v>16691811.83</v>
      </c>
    </row>
    <row r="155" spans="1:4">
      <c r="A155" s="44" t="s">
        <v>297</v>
      </c>
      <c r="B155" s="45" t="s">
        <v>298</v>
      </c>
      <c r="C155" s="46">
        <v>262297015.46000001</v>
      </c>
      <c r="D155" s="47">
        <v>75593905.599999994</v>
      </c>
    </row>
    <row r="156" spans="1:4">
      <c r="A156" s="48" t="s">
        <v>299</v>
      </c>
      <c r="B156" s="49" t="s">
        <v>300</v>
      </c>
      <c r="C156" s="50">
        <v>228064518.25999999</v>
      </c>
      <c r="D156" s="51">
        <v>62414873.909999996</v>
      </c>
    </row>
    <row r="157" spans="1:4" ht="25.5">
      <c r="A157" s="48" t="s">
        <v>301</v>
      </c>
      <c r="B157" s="49" t="s">
        <v>302</v>
      </c>
      <c r="C157" s="50">
        <v>34232497.200000003</v>
      </c>
      <c r="D157" s="51">
        <v>13179031.689999999</v>
      </c>
    </row>
    <row r="158" spans="1:4">
      <c r="A158" s="44" t="s">
        <v>303</v>
      </c>
      <c r="B158" s="45" t="s">
        <v>304</v>
      </c>
      <c r="C158" s="46">
        <v>56316908</v>
      </c>
      <c r="D158" s="47">
        <v>13896548.17</v>
      </c>
    </row>
    <row r="159" spans="1:4">
      <c r="A159" s="48" t="s">
        <v>305</v>
      </c>
      <c r="B159" s="49" t="s">
        <v>306</v>
      </c>
      <c r="C159" s="50">
        <v>6017300</v>
      </c>
      <c r="D159" s="51">
        <v>3124390.17</v>
      </c>
    </row>
    <row r="160" spans="1:4">
      <c r="A160" s="48" t="s">
        <v>307</v>
      </c>
      <c r="B160" s="49" t="s">
        <v>308</v>
      </c>
      <c r="C160" s="50">
        <v>16128520</v>
      </c>
      <c r="D160" s="51">
        <v>4894786</v>
      </c>
    </row>
    <row r="161" spans="1:4">
      <c r="A161" s="48" t="s">
        <v>309</v>
      </c>
      <c r="B161" s="49" t="s">
        <v>310</v>
      </c>
      <c r="C161" s="50">
        <v>34171088</v>
      </c>
      <c r="D161" s="51">
        <v>5877372</v>
      </c>
    </row>
    <row r="162" spans="1:4">
      <c r="A162" s="44" t="s">
        <v>311</v>
      </c>
      <c r="B162" s="45" t="s">
        <v>312</v>
      </c>
      <c r="C162" s="46">
        <v>11180424.199999999</v>
      </c>
      <c r="D162" s="47">
        <v>5125226.0599999996</v>
      </c>
    </row>
    <row r="163" spans="1:4">
      <c r="A163" s="48" t="s">
        <v>313</v>
      </c>
      <c r="B163" s="49" t="s">
        <v>314</v>
      </c>
      <c r="C163" s="50">
        <v>11180424.199999999</v>
      </c>
      <c r="D163" s="51">
        <v>5125226.0599999996</v>
      </c>
    </row>
    <row r="164" spans="1:4" ht="25.5">
      <c r="A164" s="44" t="s">
        <v>315</v>
      </c>
      <c r="B164" s="45" t="s">
        <v>316</v>
      </c>
      <c r="C164" s="46">
        <v>550000</v>
      </c>
      <c r="D164" s="47">
        <v>2652.05</v>
      </c>
    </row>
    <row r="165" spans="1:4" ht="25.5">
      <c r="A165" s="48" t="s">
        <v>317</v>
      </c>
      <c r="B165" s="49" t="s">
        <v>318</v>
      </c>
      <c r="C165" s="50">
        <v>550000</v>
      </c>
      <c r="D165" s="51">
        <v>2652.05</v>
      </c>
    </row>
    <row r="166" spans="1:4" ht="51">
      <c r="A166" s="44" t="s">
        <v>319</v>
      </c>
      <c r="B166" s="45" t="s">
        <v>320</v>
      </c>
      <c r="C166" s="46">
        <v>26135600</v>
      </c>
      <c r="D166" s="47">
        <v>12660666.699999999</v>
      </c>
    </row>
    <row r="167" spans="1:4" ht="39" thickBot="1">
      <c r="A167" s="48" t="s">
        <v>321</v>
      </c>
      <c r="B167" s="49" t="s">
        <v>322</v>
      </c>
      <c r="C167" s="50">
        <v>26135600</v>
      </c>
      <c r="D167" s="51">
        <v>12660666.699999999</v>
      </c>
    </row>
    <row r="168" spans="1:4" ht="15.75" thickBot="1">
      <c r="A168" s="27" t="s">
        <v>245</v>
      </c>
      <c r="B168" s="28"/>
      <c r="C168" s="29">
        <v>2026025146.6500001</v>
      </c>
      <c r="D168" s="30">
        <f>D166+D164+D162+D158+D155+D149+D145+D142+D140+D132</f>
        <v>735844446.31999993</v>
      </c>
    </row>
    <row r="170" spans="1:4">
      <c r="A170" s="52" t="s">
        <v>323</v>
      </c>
      <c r="B170" s="53"/>
      <c r="C170" s="53"/>
      <c r="D170" s="54"/>
    </row>
    <row r="171" spans="1:4" ht="22.5">
      <c r="A171" s="55">
        <v>1020000</v>
      </c>
      <c r="B171" s="56" t="s">
        <v>324</v>
      </c>
      <c r="C171" s="57">
        <v>21974000</v>
      </c>
      <c r="D171" s="58"/>
    </row>
    <row r="172" spans="1:4">
      <c r="A172" s="55">
        <v>1030000</v>
      </c>
      <c r="B172" s="56"/>
      <c r="C172" s="57">
        <v>-293600</v>
      </c>
      <c r="D172" s="59">
        <v>-293600</v>
      </c>
    </row>
    <row r="173" spans="1:4" ht="22.5">
      <c r="A173" s="60">
        <v>1060000</v>
      </c>
      <c r="B173" s="61" t="s">
        <v>325</v>
      </c>
      <c r="C173" s="57"/>
      <c r="D173" s="62">
        <v>184091109</v>
      </c>
    </row>
    <row r="174" spans="1:4" ht="22.5">
      <c r="A174" s="60">
        <v>1050000</v>
      </c>
      <c r="B174" s="61" t="s">
        <v>326</v>
      </c>
      <c r="C174" s="57">
        <v>147928451.02000001</v>
      </c>
      <c r="D174" s="62">
        <v>-161894385.84</v>
      </c>
    </row>
    <row r="175" spans="1:4">
      <c r="A175" s="63"/>
      <c r="B175" s="64" t="s">
        <v>327</v>
      </c>
      <c r="C175" s="65">
        <f>C168-C127</f>
        <v>169608851.01999998</v>
      </c>
      <c r="D175" s="65">
        <f>D168-D127</f>
        <v>21903123.159999847</v>
      </c>
    </row>
    <row r="177" spans="3:4">
      <c r="C177" s="66"/>
      <c r="D177" s="66"/>
    </row>
    <row r="179" spans="3:4">
      <c r="C179" s="66"/>
    </row>
  </sheetData>
  <mergeCells count="9">
    <mergeCell ref="A129:A130"/>
    <mergeCell ref="B129:B130"/>
    <mergeCell ref="A170:D170"/>
    <mergeCell ref="A1:D1"/>
    <mergeCell ref="A2:D2"/>
    <mergeCell ref="A3:D3"/>
    <mergeCell ref="A4:A5"/>
    <mergeCell ref="D4:D5"/>
    <mergeCell ref="B4:B5"/>
  </mergeCells>
  <pageMargins left="0.7" right="0.7" top="0.75" bottom="0.75" header="0.3" footer="0.3"/>
  <pageSetup paperSize="9" fitToHeight="0" orientation="portrait" blackAndWhite="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MAKET_GENERATOR&lt;/Code&gt;&#10;  &lt;ObjectCode&gt;MAKET_GENERATOR&lt;/ObjectCode&gt;&#10;  &lt;DocName&gt;Генератор отчетов (с использованием макета)&lt;/DocName&gt;&#10;  &lt;VariantName&gt;аналитическая информация( месяц)&lt;/VariantName&gt;&#10;  &lt;VariantLink&gt;3443&lt;/VariantLink&gt;&#10;  &lt;ReportCode&gt;MAKET_fbdbcd6c_c937_4ca8_b58e_441b36b505a2&lt;/ReportCode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D456326-D264-4353-8213-551F95E9624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DESKTOP-FB12QV6\PCUSER_EM</dc:creator>
  <cp:lastModifiedBy>PCUSER_EM</cp:lastModifiedBy>
  <dcterms:created xsi:type="dcterms:W3CDTF">2022-06-01T13:52:26Z</dcterms:created>
  <dcterms:modified xsi:type="dcterms:W3CDTF">2022-06-01T13:59:11Z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(с использованием макета)</vt:lpwstr>
  </property>
  <property fmtid="{D5CDD505-2E9C-101B-9397-08002B2CF9AE}" pid="3" name="Название отчета">
    <vt:lpwstr>аналитическая информация( месяц).xlsx</vt:lpwstr>
  </property>
  <property fmtid="{D5CDD505-2E9C-101B-9397-08002B2CF9AE}" pid="4" name="Версия клиента">
    <vt:lpwstr>21.2.23.4050 (.NET 4.7.2)</vt:lpwstr>
  </property>
  <property fmtid="{D5CDD505-2E9C-101B-9397-08002B2CF9AE}" pid="5" name="Версия базы">
    <vt:lpwstr>21.2.2622.1647319487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komi_2022</vt:lpwstr>
  </property>
  <property fmtid="{D5CDD505-2E9C-101B-9397-08002B2CF9AE}" pid="9" name="Пользователь">
    <vt:lpwstr>09-уф-плехова-ем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