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definedNames>
    <definedName name="_xlnm._FilterDatabase" localSheetId="0" hidden="1">Документ!$A$134:$D$171</definedName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C178" i="2"/>
  <c r="D171" l="1"/>
  <c r="D92"/>
  <c r="D91" s="1"/>
  <c r="D132" s="1"/>
  <c r="D178" l="1"/>
</calcChain>
</file>

<file path=xl/sharedStrings.xml><?xml version="1.0" encoding="utf-8"?>
<sst xmlns="http://schemas.openxmlformats.org/spreadsheetml/2006/main" count="346" uniqueCount="342">
  <si>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</si>
  <si>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</si>
  <si>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</si>
  <si>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</si>
  <si>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</si>
  <si>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Текущий год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</si>
  <si>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</si>
  <si>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</si>
  <si>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</si>
  <si>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</si>
  <si>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</si>
  <si>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</si>
  <si>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</si>
  <si>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</si>
  <si>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</si>
  <si>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</si>
  <si>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</si>
  <si>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</si>
  <si>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</si>
  <si>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</si>
  <si>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</si>
  <si>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</si>
  <si>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</si>
  <si>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</si>
  <si>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</si>
  <si>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</si>
  <si>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</si>
  <si>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</si>
  <si>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</si>
  <si>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</si>
  <si>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</si>
  <si>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</si>
  <si>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</si>
  <si>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</si>
  <si>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</si>
  <si>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</si>
  <si>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</si>
  <si>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</si>
  <si>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</si>
  <si>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</si>
  <si>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</si>
  <si>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</si>
  <si>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</si>
  <si>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</si>
  <si>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</si>
  <si>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</si>
  <si>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</si>
  <si>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</si>
  <si>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</si>
  <si>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</si>
  <si>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</si>
  <si>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</si>
  <si>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</si>
  <si>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</si>
  <si>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</si>
  <si>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</si>
  <si>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</si>
  <si>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</si>
  <si>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</si>
  <si>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</si>
  <si>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</si>
  <si>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</si>
  <si>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</si>
  <si>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</si>
  <si>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00010900000000000000</t>
  </si>
  <si>
    <t>ЗАДОЛЖЕННОСТЬ И ПЕРЕРАСЧЕТЫ ПО ОТМЕНЕННЫМ НАЛОГАМ, СБОРАМ И ИНЫМ ОБЯЗАТЕЛЬНЫМ ПЛАТЕЖАМ</t>
  </si>
  <si>
    <t>00010907000000000110</t>
  </si>
  <si>
    <t>Прочие налоги и сборы (по отмененным местным налогам и сборам)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</si>
  <si>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</si>
  <si>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</si>
  <si>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</si>
  <si>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</si>
  <si>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</si>
  <si>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</si>
  <si>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</si>
  <si>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</si>
  <si>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</si>
  <si>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</si>
  <si>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</si>
  <si>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</si>
  <si>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</si>
  <si>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</si>
  <si>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</si>
  <si>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</si>
  <si>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</si>
  <si>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</si>
  <si>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</si>
  <si>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</si>
  <si>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</si>
  <si>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</si>
  <si>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</si>
  <si>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</si>
  <si>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</si>
  <si>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</si>
  <si>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</si>
  <si>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</si>
  <si>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</si>
  <si>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</si>
  <si>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</si>
  <si>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</si>
  <si>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</si>
  <si>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</si>
  <si>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</si>
  <si>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</si>
  <si>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</si>
  <si>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</si>
  <si>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</si>
  <si>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</si>
  <si>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</si>
  <si>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</si>
  <si>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</si>
  <si>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</si>
  <si>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</si>
  <si>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</si>
  <si>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</si>
  <si>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</si>
  <si>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</si>
  <si>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</si>
  <si>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</si>
  <si>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</si>
  <si>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</si>
  <si>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</si>
  <si>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</si>
  <si>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</si>
  <si>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</si>
  <si>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</si>
  <si>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</si>
  <si>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</si>
  <si>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</si>
  <si>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</si>
  <si>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</si>
  <si>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</si>
  <si>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</si>
  <si>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</si>
  <si>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</si>
  <si>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</si>
  <si>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</si>
  <si>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</si>
  <si>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</si>
  <si>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</si>
  <si>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</si>
  <si>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</si>
  <si>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</si>
  <si>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</si>
  <si>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</si>
  <si>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</si>
  <si>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</si>
  <si>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</si>
  <si>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</si>
  <si>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</si>
  <si>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</si>
  <si>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</si>
  <si>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00011609000000000140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</si>
  <si>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</si>
  <si>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00011609040050000140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</si>
  <si>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</si>
  <si>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00011610000000000140</t>
  </si>
  <si>
    <t>Платежи в целях возмещения причиненного ущерба (убытков)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</si>
  <si>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</si>
  <si>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</si>
  <si>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</si>
  <si>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</si>
  <si>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</si>
  <si>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</si>
  <si>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</si>
  <si>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</si>
  <si>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</si>
  <si>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</si>
  <si>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</si>
  <si>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</si>
  <si>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</si>
  <si>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</si>
  <si>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</si>
  <si>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</si>
  <si>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</si>
  <si>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</si>
  <si>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</si>
  <si>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</si>
  <si>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</si>
  <si>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</si>
  <si>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</si>
  <si>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</si>
  <si>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</si>
  <si>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</si>
  <si>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</si>
  <si>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</si>
  <si>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</si>
  <si>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</si>
  <si>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</si>
  <si>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</si>
  <si>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</si>
  <si>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</si>
  <si>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</si>
  <si>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</si>
  <si>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</si>
  <si>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</si>
  <si>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</si>
  <si>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</si>
  <si>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</si>
  <si>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</si>
  <si>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</si>
  <si>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</si>
  <si>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00020225491000000150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</si>
  <si>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</si>
  <si>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00020225497000000150</t>
  </si>
  <si>
    <t>Субсидии бюджетам на реализацию мероприятий по обеспечению жильем молодых семей</t>
  </si>
  <si>
    <t>00020225511000000150</t>
  </si>
  <si>
    <t>Субсидии бюджетам на проведение комплексных кадастровых работ</t>
  </si>
  <si>
    <t>00020225513000000150</t>
  </si>
  <si>
    <t>Субсидии бюджетам на развитие сети учреждений культурно-досугового типа</t>
  </si>
  <si>
    <t>00020225519000000150</t>
  </si>
  <si>
    <t>Субсидии бюджетам на поддержку отрасли культуры</t>
  </si>
  <si>
    <t>00020225750000000150</t>
  </si>
  <si>
    <t>Субсидии бюджетам на реализацию мероприятий по модернизации школьных систем образования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</si>
  <si>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</si>
  <si>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</si>
  <si>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</si>
  <si>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</si>
  <si>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</si>
  <si>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</si>
  <si>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</si>
  <si>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</si>
  <si>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</si>
  <si>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</si>
  <si>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</si>
  <si>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</si>
  <si>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</si>
  <si>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</si>
  <si>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</si>
  <si>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</si>
  <si>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</si>
  <si>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</si>
  <si>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</si>
  <si>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</si>
  <si>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</si>
  <si>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</si>
  <si>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</si>
  <si>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</si>
  <si>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</si>
  <si>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</si>
  <si>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00020705010050000150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</si>
  <si>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</si>
  <si>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00020705030050000150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</si>
  <si>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</si>
  <si>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</si>
  <si>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</si>
  <si>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</si>
  <si>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</si>
  <si>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</si>
  <si>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</si>
  <si>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</si>
  <si>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</si>
  <si>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</si>
  <si>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00021935135050000150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</si>
  <si>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муниципальных районов</t>
  </si>
  <si>
    <t>00021935176050000150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</si>
  <si>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</si>
  <si>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</si>
  <si>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</si>
  <si>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</si>
  <si>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</si>
  <si>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</si>
  <si>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</si>
  <si>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</si>
  <si>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</si>
  <si>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</si>
  <si>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</si>
  <si>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</si>
  <si>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</si>
  <si>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</si>
  <si>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</si>
  <si>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</si>
  <si>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</si>
  <si>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</si>
  <si>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</si>
  <si>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</si>
  <si>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</si>
  <si>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</si>
  <si>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</si>
  <si>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</si>
  <si>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</si>
  <si>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</si>
  <si>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</si>
  <si>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</si>
  <si>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</si>
  <si>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</si>
  <si>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</si>
  <si>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</si>
  <si>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</si>
  <si>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</si>
  <si>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</si>
  <si>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</si>
  <si>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</si>
  <si>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</si>
  <si>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</si>
  <si>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</si>
  <si>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</si>
  <si>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</si>
  <si>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</si>
  <si>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</si>
  <si>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</si>
  <si>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</si>
  <si>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</si>
  <si>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</si>
  <si>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</si>
  <si>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</si>
  <si>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</si>
  <si>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</si>
  <si>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</si>
  <si>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</si>
  <si>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</si>
  <si>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</si>
  <si>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</si>
  <si>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</si>
  <si>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</si>
  <si>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</si>
  <si>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</si>
  <si>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</si>
  <si>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</si>
  <si>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</si>
  <si>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</si>
  <si>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</si>
  <si>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</si>
  <si>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</si>
  <si>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</si>
  <si>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</si>
  <si>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</si>
  <si>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</si>
  <si>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</si>
  <si>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</si>
  <si>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</si>
  <si>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</si>
  <si>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</si>
  <si>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</si>
  <si>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</si>
  <si>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</si>
  <si>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</si>
  <si>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</si>
  <si>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</si>
  <si>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</si>
  <si>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</si>
  <si>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9 месяцев 2022 года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</si>
</sst>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0"/>
    <numFmt numFmtId="166" formatCode="#,##0.00\ _₽"/>
  </numFmts>
  <fonts count="16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E781"/>
      </patternFill>
    </fill>
    <fill>
      <patternFill patternType="solid">
        <fgColor rgb="FFA8E6B4"/>
      </patternFill>
    </fill>
    <fill>
      <patternFill patternType="solid">
        <fgColor rgb="FFC6EFCE"/>
      </patternFill>
    </fill>
    <fill>
      <patternFill patternType="solid">
        <fgColor rgb="FFE4F8E8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thin">
        <color rgb="FFBFBFBF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79D3A8"/>
      </left>
      <right style="thin">
        <color rgb="FF79D3A8"/>
      </right>
      <top/>
      <bottom style="medium">
        <color rgb="FF86DAA6"/>
      </bottom>
      <diagonal/>
    </border>
    <border>
      <left style="thin">
        <color rgb="FF95B3D7"/>
      </left>
      <right style="thin">
        <color rgb="FF95B3D7"/>
      </right>
      <top/>
      <bottom style="medium">
        <color rgb="FF95B3D7"/>
      </bottom>
      <diagonal/>
    </border>
    <border>
      <left style="thin">
        <color rgb="FF99FF99"/>
      </left>
      <right style="thin">
        <color rgb="FF99FF99"/>
      </right>
      <top/>
      <bottom style="thin">
        <color rgb="FF99FF99"/>
      </bottom>
      <diagonal/>
    </border>
    <border>
      <left style="thin">
        <color rgb="FFB9CDE5"/>
      </left>
      <right style="thin">
        <color rgb="FFB9CDE5"/>
      </right>
      <top/>
      <bottom style="thin">
        <color rgb="FFB9CDE5"/>
      </bottom>
      <diagonal/>
    </border>
    <border>
      <left style="thin">
        <color rgb="FFCCFFCC"/>
      </left>
      <right style="thin">
        <color rgb="FFCCFFCC"/>
      </right>
      <top/>
      <bottom style="thin">
        <color rgb="FFCCFFCC"/>
      </bottom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0">
    <xf numFmtId="0" fontId="0" fillId="0" borderId="0"/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3" fillId="0" borderId="10">
      <alignment horizontal="center" vertical="center" wrapText="1"/>
    </xf>
    <xf numFmtId="49" fontId="4" fillId="2" borderId="11">
      <alignment horizontal="center" vertical="top" shrinkToFit="1"/>
    </xf>
    <xf numFmtId="0" fontId="4" fillId="2" borderId="12">
      <alignment horizontal="left" vertical="top" wrapText="1"/>
    </xf>
    <xf numFmtId="4" fontId="4" fillId="2" borderId="12">
      <alignment horizontal="right" vertical="top" wrapText="1" shrinkToFit="1"/>
    </xf>
    <xf numFmtId="4" fontId="4" fillId="2" borderId="13">
      <alignment horizontal="right" vertical="top" shrinkToFit="1"/>
    </xf>
    <xf numFmtId="49" fontId="3" fillId="3" borderId="14">
      <alignment horizontal="center" vertical="top" shrinkToFit="1"/>
    </xf>
    <xf numFmtId="0" fontId="3" fillId="3" borderId="15">
      <alignment horizontal="left" vertical="top" wrapText="1"/>
    </xf>
    <xf numFmtId="4" fontId="3" fillId="3" borderId="15">
      <alignment horizontal="right" vertical="top" shrinkToFit="1"/>
    </xf>
    <xf numFmtId="4" fontId="3" fillId="3" borderId="16">
      <alignment horizontal="right" vertical="top" shrinkToFit="1"/>
    </xf>
    <xf numFmtId="49" fontId="3" fillId="4" borderId="17">
      <alignment horizontal="center" vertical="top" shrinkToFit="1"/>
    </xf>
    <xf numFmtId="0" fontId="3" fillId="4" borderId="18">
      <alignment horizontal="left" vertical="top" wrapText="1"/>
    </xf>
    <xf numFmtId="4" fontId="3" fillId="4" borderId="18">
      <alignment horizontal="right" vertical="top" shrinkToFit="1"/>
    </xf>
    <xf numFmtId="4" fontId="3" fillId="4" borderId="19">
      <alignment horizontal="right" vertical="top" shrinkToFi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0" fontId="4" fillId="5" borderId="23"/>
    <xf numFmtId="0" fontId="4" fillId="5" borderId="24"/>
    <xf numFmtId="4" fontId="4" fillId="5" borderId="24">
      <alignment horizontal="right" shrinkToFit="1"/>
    </xf>
    <xf numFmtId="4" fontId="4" fillId="5" borderId="25">
      <alignment horizontal="right" shrinkToFit="1"/>
    </xf>
    <xf numFmtId="0" fontId="2" fillId="0" borderId="26"/>
    <xf numFmtId="0" fontId="9" fillId="0" borderId="0"/>
    <xf numFmtId="0" fontId="9" fillId="0" borderId="0"/>
    <xf numFmtId="0" fontId="9" fillId="0" borderId="0"/>
    <xf numFmtId="0" fontId="2" fillId="0" borderId="1"/>
    <xf numFmtId="0" fontId="2" fillId="0" borderId="1"/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4" fontId="12" fillId="0" borderId="45">
      <alignment horizontal="right" shrinkToFit="1"/>
    </xf>
  </cellStyleXfs>
  <cellXfs count="64">
    <xf numFmtId="0" fontId="0" fillId="0" borderId="0" xfId="0"/>
    <xf numFmtId="0" fontId="0" fillId="0" borderId="0" xfId="0" applyProtection="1">
      <protection locked="0"/>
    </xf>
    <xf numFmtId="0" fontId="2" fillId="0" borderId="1" xfId="1" applyNumberFormat="1" applyProtection="1">
      <alignment horizontal="right" vertical="top" wrapText="1"/>
    </xf>
    <xf numFmtId="0" fontId="2" fillId="0" borderId="1" xfId="1">
      <alignment horizontal="right" vertical="top" wrapText="1"/>
    </xf>
    <xf numFmtId="0" fontId="10" fillId="10" borderId="41" xfId="0" applyNumberFormat="1" applyFont="1" applyFill="1" applyBorder="1" applyAlignment="1">
      <alignment horizontal="center"/>
    </xf>
    <xf numFmtId="0" fontId="10" fillId="10" borderId="42" xfId="0" applyNumberFormat="1" applyFont="1" applyFill="1" applyBorder="1" applyAlignment="1">
      <alignment horizontal="center"/>
    </xf>
    <xf numFmtId="0" fontId="10" fillId="10" borderId="43" xfId="0" applyNumberFormat="1" applyFont="1" applyFill="1" applyBorder="1" applyAlignment="1">
      <alignment horizontal="center"/>
    </xf>
    <xf numFmtId="0" fontId="10" fillId="10" borderId="44" xfId="0" applyNumberFormat="1" applyFont="1" applyFill="1" applyBorder="1" applyAlignment="1">
      <alignment horizontal="center"/>
    </xf>
    <xf numFmtId="0" fontId="11" fillId="10" borderId="44" xfId="0" applyNumberFormat="1" applyFont="1" applyFill="1" applyBorder="1" applyAlignment="1">
      <alignment horizontal="left" vertical="center" wrapText="1"/>
    </xf>
    <xf numFmtId="4" fontId="11" fillId="10" borderId="44" xfId="0" applyNumberFormat="1" applyFont="1" applyFill="1" applyBorder="1" applyAlignment="1">
      <alignment horizontal="center" wrapText="1"/>
    </xf>
    <xf numFmtId="2" fontId="11" fillId="10" borderId="44" xfId="0" applyNumberFormat="1" applyFont="1" applyFill="1" applyBorder="1" applyAlignment="1">
      <alignment horizontal="center"/>
    </xf>
    <xf numFmtId="166" fontId="11" fillId="10" borderId="44" xfId="0" applyNumberFormat="1" applyFont="1" applyFill="1" applyBorder="1" applyAlignment="1">
      <alignment horizontal="center"/>
    </xf>
    <xf numFmtId="0" fontId="10" fillId="10" borderId="44" xfId="0" applyNumberFormat="1" applyFont="1" applyFill="1" applyBorder="1" applyAlignment="1">
      <alignment horizontal="center" vertical="center"/>
    </xf>
    <xf numFmtId="0" fontId="11" fillId="10" borderId="44" xfId="0" applyNumberFormat="1" applyFont="1" applyFill="1" applyBorder="1" applyAlignment="1">
      <alignment vertical="center" wrapText="1"/>
    </xf>
    <xf numFmtId="4" fontId="13" fillId="10" borderId="44" xfId="39" applyNumberFormat="1" applyFont="1" applyFill="1" applyBorder="1" applyAlignment="1" applyProtection="1">
      <alignment horizontal="center" shrinkToFit="1"/>
    </xf>
    <xf numFmtId="0" fontId="11" fillId="10" borderId="44" xfId="0" applyNumberFormat="1" applyFont="1" applyFill="1" applyBorder="1"/>
    <xf numFmtId="0" fontId="10" fillId="10" borderId="44" xfId="0" applyNumberFormat="1" applyFont="1" applyFill="1" applyBorder="1"/>
    <xf numFmtId="4" fontId="10" fillId="10" borderId="44" xfId="0" applyNumberFormat="1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center" wrapText="1"/>
    </xf>
    <xf numFmtId="4" fontId="0" fillId="0" borderId="0" xfId="0" applyNumberFormat="1" applyProtection="1">
      <protection locked="0"/>
    </xf>
    <xf numFmtId="49" fontId="15" fillId="0" borderId="2" xfId="2" applyNumberFormat="1" applyFont="1" applyProtection="1">
      <alignment horizontal="center" vertical="center" wrapText="1"/>
    </xf>
    <xf numFmtId="49" fontId="15" fillId="0" borderId="3" xfId="3" applyNumberFormat="1" applyFont="1" applyBorder="1" applyProtection="1">
      <alignment horizontal="center" vertical="center" wrapText="1"/>
    </xf>
    <xf numFmtId="49" fontId="15" fillId="0" borderId="4" xfId="3" applyNumberFormat="1" applyFont="1" applyProtection="1">
      <alignment horizontal="center" vertical="center" wrapText="1"/>
    </xf>
    <xf numFmtId="49" fontId="15" fillId="0" borderId="5" xfId="4" applyNumberFormat="1" applyFont="1" applyProtection="1">
      <alignment horizontal="center" vertical="center" wrapText="1"/>
    </xf>
    <xf numFmtId="49" fontId="15" fillId="0" borderId="2" xfId="2" applyFont="1">
      <alignment horizontal="center" vertical="center" wrapText="1"/>
    </xf>
    <xf numFmtId="49" fontId="15" fillId="0" borderId="6" xfId="3" applyNumberFormat="1" applyFont="1" applyBorder="1" applyProtection="1">
      <alignment horizontal="center" vertical="center" wrapText="1"/>
    </xf>
    <xf numFmtId="49" fontId="15" fillId="0" borderId="7" xfId="5" applyNumberFormat="1" applyFont="1" applyProtection="1">
      <alignment horizontal="center" vertical="center" wrapText="1"/>
    </xf>
    <xf numFmtId="49" fontId="15" fillId="0" borderId="5" xfId="4" applyFont="1">
      <alignment horizontal="center" vertical="center" wrapText="1"/>
    </xf>
    <xf numFmtId="49" fontId="15" fillId="0" borderId="8" xfId="6" applyNumberFormat="1" applyFont="1" applyProtection="1">
      <alignment horizontal="center" vertical="center" wrapText="1"/>
    </xf>
    <xf numFmtId="49" fontId="15" fillId="0" borderId="9" xfId="7" applyNumberFormat="1" applyFont="1" applyProtection="1">
      <alignment horizontal="center" vertical="center" wrapText="1"/>
    </xf>
    <xf numFmtId="49" fontId="15" fillId="0" borderId="10" xfId="8" applyNumberFormat="1" applyFont="1" applyProtection="1">
      <alignment horizontal="center" vertical="center" wrapText="1"/>
    </xf>
    <xf numFmtId="49" fontId="15" fillId="2" borderId="11" xfId="9" applyNumberFormat="1" applyFont="1" applyProtection="1">
      <alignment horizontal="center" vertical="top" shrinkToFit="1"/>
    </xf>
    <xf numFmtId="0" fontId="15" fillId="2" borderId="12" xfId="10" applyNumberFormat="1" applyFont="1" applyProtection="1">
      <alignment horizontal="left" vertical="top" wrapText="1"/>
    </xf>
    <xf numFmtId="4" fontId="15" fillId="2" borderId="12" xfId="11" applyNumberFormat="1" applyFont="1" applyProtection="1">
      <alignment horizontal="right" vertical="top" wrapText="1" shrinkToFit="1"/>
    </xf>
    <xf numFmtId="4" fontId="15" fillId="2" borderId="13" xfId="12" applyNumberFormat="1" applyFont="1" applyProtection="1">
      <alignment horizontal="right" vertical="top" shrinkToFit="1"/>
    </xf>
    <xf numFmtId="49" fontId="15" fillId="3" borderId="14" xfId="13" applyNumberFormat="1" applyFont="1" applyProtection="1">
      <alignment horizontal="center" vertical="top" shrinkToFit="1"/>
    </xf>
    <xf numFmtId="0" fontId="15" fillId="3" borderId="15" xfId="14" applyNumberFormat="1" applyFont="1" applyProtection="1">
      <alignment horizontal="left" vertical="top" wrapText="1"/>
    </xf>
    <xf numFmtId="4" fontId="15" fillId="3" borderId="15" xfId="15" applyNumberFormat="1" applyFont="1" applyProtection="1">
      <alignment horizontal="right" vertical="top" shrinkToFit="1"/>
    </xf>
    <xf numFmtId="4" fontId="15" fillId="3" borderId="16" xfId="16" applyNumberFormat="1" applyFont="1" applyProtection="1">
      <alignment horizontal="right" vertical="top" shrinkToFit="1"/>
    </xf>
    <xf numFmtId="49" fontId="15" fillId="4" borderId="17" xfId="17" applyNumberFormat="1" applyFont="1" applyProtection="1">
      <alignment horizontal="center" vertical="top" shrinkToFit="1"/>
    </xf>
    <xf numFmtId="0" fontId="15" fillId="4" borderId="18" xfId="18" applyNumberFormat="1" applyFont="1" applyProtection="1">
      <alignment horizontal="left" vertical="top" wrapText="1"/>
    </xf>
    <xf numFmtId="4" fontId="15" fillId="4" borderId="18" xfId="19" applyNumberFormat="1" applyFont="1" applyProtection="1">
      <alignment horizontal="right" vertical="top" shrinkToFit="1"/>
    </xf>
    <xf numFmtId="4" fontId="15" fillId="4" borderId="19" xfId="20" applyNumberFormat="1" applyFont="1" applyProtection="1">
      <alignment horizontal="right" vertical="top" shrinkToFit="1"/>
    </xf>
    <xf numFmtId="49" fontId="13" fillId="0" borderId="17" xfId="21" applyNumberFormat="1" applyFont="1" applyProtection="1">
      <alignment horizontal="center" vertical="top" shrinkToFit="1"/>
    </xf>
    <xf numFmtId="0" fontId="13" fillId="0" borderId="18" xfId="22" applyNumberFormat="1" applyFont="1" applyProtection="1">
      <alignment horizontal="left" vertical="top" wrapText="1"/>
    </xf>
    <xf numFmtId="4" fontId="13" fillId="0" borderId="18" xfId="23" applyNumberFormat="1" applyFont="1" applyProtection="1">
      <alignment horizontal="right" vertical="top" shrinkToFit="1"/>
    </xf>
    <xf numFmtId="4" fontId="13" fillId="0" borderId="19" xfId="24" applyNumberFormat="1" applyFont="1" applyProtection="1">
      <alignment horizontal="right" vertical="top" shrinkToFit="1"/>
    </xf>
    <xf numFmtId="0" fontId="15" fillId="5" borderId="23" xfId="25" applyNumberFormat="1" applyFont="1" applyProtection="1"/>
    <xf numFmtId="0" fontId="15" fillId="5" borderId="24" xfId="26" applyNumberFormat="1" applyFont="1" applyProtection="1"/>
    <xf numFmtId="4" fontId="15" fillId="5" borderId="24" xfId="27" applyNumberFormat="1" applyFont="1" applyProtection="1">
      <alignment horizontal="right" shrinkToFit="1"/>
    </xf>
    <xf numFmtId="4" fontId="15" fillId="5" borderId="25" xfId="28" applyNumberFormat="1" applyFont="1" applyProtection="1">
      <alignment horizontal="right" shrinkToFit="1"/>
    </xf>
    <xf numFmtId="0" fontId="13" fillId="0" borderId="26" xfId="29" applyNumberFormat="1" applyFont="1" applyProtection="1"/>
    <xf numFmtId="49" fontId="15" fillId="0" borderId="2" xfId="2" applyNumberFormat="1" applyFont="1" applyProtection="1">
      <alignment horizontal="center" vertical="center" wrapText="1"/>
    </xf>
    <xf numFmtId="49" fontId="15" fillId="0" borderId="3" xfId="3" applyNumberFormat="1" applyFont="1" applyBorder="1" applyProtection="1">
      <alignment horizontal="center" vertical="center" wrapText="1"/>
    </xf>
    <xf numFmtId="49" fontId="15" fillId="0" borderId="5" xfId="4" applyNumberFormat="1" applyFont="1" applyProtection="1">
      <alignment horizontal="center" vertical="center" wrapText="1"/>
    </xf>
    <xf numFmtId="49" fontId="15" fillId="2" borderId="17" xfId="9" applyNumberFormat="1" applyFont="1" applyBorder="1" applyProtection="1">
      <alignment horizontal="center" vertical="top" shrinkToFit="1"/>
    </xf>
    <xf numFmtId="0" fontId="15" fillId="2" borderId="18" xfId="10" applyNumberFormat="1" applyFont="1" applyBorder="1" applyProtection="1">
      <alignment horizontal="left" vertical="top" wrapText="1"/>
    </xf>
    <xf numFmtId="4" fontId="15" fillId="2" borderId="18" xfId="11" applyNumberFormat="1" applyFont="1" applyBorder="1" applyAlignment="1" applyProtection="1">
      <alignment horizontal="right" vertical="top" shrinkToFit="1"/>
    </xf>
    <xf numFmtId="4" fontId="15" fillId="2" borderId="19" xfId="12" applyNumberFormat="1" applyFont="1" applyBorder="1" applyProtection="1">
      <alignment horizontal="right" vertical="top" shrinkToFit="1"/>
    </xf>
    <xf numFmtId="49" fontId="13" fillId="10" borderId="17" xfId="13" applyNumberFormat="1" applyFont="1" applyFill="1" applyBorder="1" applyProtection="1">
      <alignment horizontal="center" vertical="top" shrinkToFit="1"/>
    </xf>
    <xf numFmtId="0" fontId="13" fillId="10" borderId="18" xfId="14" applyNumberFormat="1" applyFont="1" applyFill="1" applyBorder="1" applyProtection="1">
      <alignment horizontal="left" vertical="top" wrapText="1"/>
    </xf>
    <xf numFmtId="4" fontId="13" fillId="10" borderId="18" xfId="15" applyNumberFormat="1" applyFont="1" applyFill="1" applyBorder="1" applyProtection="1">
      <alignment horizontal="right" vertical="top" shrinkToFit="1"/>
    </xf>
    <xf numFmtId="4" fontId="13" fillId="10" borderId="19" xfId="16" applyNumberFormat="1" applyFont="1" applyFill="1" applyBorder="1" applyProtection="1">
      <alignment horizontal="right" vertical="top" shrinkToFit="1"/>
    </xf>
    <xf numFmtId="0" fontId="11" fillId="0" borderId="0" xfId="0" applyFont="1" applyProtection="1">
      <protection locked="0"/>
    </xf>
  </cellXfs>
  <cellStyles count="40">
    <cellStyle name="br" xfId="32"/>
    <cellStyle name="col" xfId="31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ex76" xfId="35"/>
    <cellStyle name="ex77" xfId="36"/>
    <cellStyle name="ex78" xfId="37"/>
    <cellStyle name="ex79" xfId="38"/>
    <cellStyle name="st57" xfId="1"/>
    <cellStyle name="style0" xfId="33"/>
    <cellStyle name="td" xfId="34"/>
    <cellStyle name="tr" xfId="30"/>
    <cellStyle name="xl_bot_header" xfId="7"/>
    <cellStyle name="xl_bot_left_header" xfId="6"/>
    <cellStyle name="xl_bot_right_header" xfId="8"/>
    <cellStyle name="xl_center_header" xfId="5"/>
    <cellStyle name="xl_top_header" xfId="3"/>
    <cellStyle name="xl_top_left_header" xfId="2"/>
    <cellStyle name="xl_top_right_header" xfId="4"/>
    <cellStyle name="xl_total_bot" xfId="29"/>
    <cellStyle name="xl_total_center" xfId="26"/>
    <cellStyle name="xl_total_left" xfId="25"/>
    <cellStyle name="xl95" xfId="3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showGridLines="0" tabSelected="1" workbookViewId="0">
      <pane ySplit="5" topLeftCell="A171" activePane="bottomLeft" state="frozen"/>
      <selection pane="bottomLeft" activeCell="H143" sqref="H143"/>
    </sheetView>
  </sheetViews>
  <sheetFormatPr defaultRowHeight="15"/>
  <cols>
    <col min="1" max="1" width="19.5703125" style="1" customWidth="1"/>
    <col min="2" max="2" width="40.5703125" style="1" customWidth="1"/>
    <col min="3" max="3" width="13.140625" style="1" customWidth="1"/>
    <col min="4" max="4" width="12.7109375" style="1" customWidth="1"/>
    <col min="5" max="6" width="11.42578125" style="1" bestFit="1" customWidth="1"/>
    <col min="7" max="16384" width="9.140625" style="1"/>
  </cols>
  <sheetData>
    <row r="1" spans="1:4" ht="32.25" customHeight="1">
      <c r="A1" s="18" t="s">
        <v>341</v>
      </c>
      <c r="B1" s="18"/>
      <c r="C1" s="18"/>
      <c r="D1" s="18"/>
    </row>
    <row r="2" spans="1:4" ht="15.2" customHeight="1">
      <c r="A2" s="2" t="s">
        <v>0</v>
      </c>
      <c r="B2" s="3"/>
      <c r="C2" s="3"/>
      <c r="D2" s="3"/>
    </row>
    <row r="3" spans="1:4" ht="15.2" customHeight="1">
      <c r="A3" s="20" t="s">
        <v>1</v>
      </c>
      <c r="B3" s="21" t="s">
        <v>2</v>
      </c>
      <c r="C3" s="22" t="s">
        <v>3</v>
      </c>
      <c r="D3" s="23" t="s">
        <v>4</v>
      </c>
    </row>
    <row r="4" spans="1:4">
      <c r="A4" s="24"/>
      <c r="B4" s="25"/>
      <c r="C4" s="26" t="s">
        <v>5</v>
      </c>
      <c r="D4" s="27"/>
    </row>
    <row r="5" spans="1:4">
      <c r="A5" s="28" t="s">
        <v>6</v>
      </c>
      <c r="B5" s="29" t="s">
        <v>7</v>
      </c>
      <c r="C5" s="29" t="s">
        <v>8</v>
      </c>
      <c r="D5" s="30" t="s">
        <v>9</v>
      </c>
    </row>
    <row r="6" spans="1:4">
      <c r="A6" s="31" t="s">
        <v>10</v>
      </c>
      <c r="B6" s="32" t="s">
        <v>11</v>
      </c>
      <c r="C6" s="33">
        <v>407217200</v>
      </c>
      <c r="D6" s="34">
        <v>311793483.56</v>
      </c>
    </row>
    <row r="7" spans="1:4">
      <c r="A7" s="35" t="s">
        <v>12</v>
      </c>
      <c r="B7" s="36" t="s">
        <v>13</v>
      </c>
      <c r="C7" s="37">
        <v>305251500</v>
      </c>
      <c r="D7" s="38">
        <v>212463462.47</v>
      </c>
    </row>
    <row r="8" spans="1:4">
      <c r="A8" s="39" t="s">
        <v>14</v>
      </c>
      <c r="B8" s="40" t="s">
        <v>15</v>
      </c>
      <c r="C8" s="41">
        <v>305251500</v>
      </c>
      <c r="D8" s="42">
        <v>212463462.47</v>
      </c>
    </row>
    <row r="9" spans="1:4" ht="58.5" customHeight="1">
      <c r="A9" s="43" t="s">
        <v>16</v>
      </c>
      <c r="B9" s="44" t="s">
        <v>17</v>
      </c>
      <c r="C9" s="45">
        <v>298272500</v>
      </c>
      <c r="D9" s="46">
        <v>200538807.38999999</v>
      </c>
    </row>
    <row r="10" spans="1:4" ht="90" customHeight="1">
      <c r="A10" s="43" t="s">
        <v>18</v>
      </c>
      <c r="B10" s="44" t="s">
        <v>19</v>
      </c>
      <c r="C10" s="45">
        <v>1764000</v>
      </c>
      <c r="D10" s="46">
        <v>1850191.02</v>
      </c>
    </row>
    <row r="11" spans="1:4" ht="36" customHeight="1">
      <c r="A11" s="43" t="s">
        <v>20</v>
      </c>
      <c r="B11" s="44" t="s">
        <v>21</v>
      </c>
      <c r="C11" s="45">
        <v>4631000</v>
      </c>
      <c r="D11" s="46">
        <v>5340695.34</v>
      </c>
    </row>
    <row r="12" spans="1:4" ht="70.5" customHeight="1">
      <c r="A12" s="43" t="s">
        <v>22</v>
      </c>
      <c r="B12" s="44" t="s">
        <v>23</v>
      </c>
      <c r="C12" s="45">
        <v>111000</v>
      </c>
      <c r="D12" s="46">
        <v>41164.86</v>
      </c>
    </row>
    <row r="13" spans="1:4" ht="78.75">
      <c r="A13" s="43" t="s">
        <v>24</v>
      </c>
      <c r="B13" s="44" t="s">
        <v>25</v>
      </c>
      <c r="C13" s="45">
        <v>473000</v>
      </c>
      <c r="D13" s="46">
        <v>4692603.8600000003</v>
      </c>
    </row>
    <row r="14" spans="1:4" ht="31.5">
      <c r="A14" s="35" t="s">
        <v>26</v>
      </c>
      <c r="B14" s="36" t="s">
        <v>27</v>
      </c>
      <c r="C14" s="37">
        <v>23334100</v>
      </c>
      <c r="D14" s="38">
        <v>19625403.48</v>
      </c>
    </row>
    <row r="15" spans="1:4" ht="22.5" customHeight="1">
      <c r="A15" s="39" t="s">
        <v>28</v>
      </c>
      <c r="B15" s="40" t="s">
        <v>29</v>
      </c>
      <c r="C15" s="41">
        <v>23334100</v>
      </c>
      <c r="D15" s="42">
        <v>19625403.48</v>
      </c>
    </row>
    <row r="16" spans="1:4" ht="57" customHeight="1">
      <c r="A16" s="43" t="s">
        <v>30</v>
      </c>
      <c r="B16" s="44" t="s">
        <v>31</v>
      </c>
      <c r="C16" s="45">
        <v>10727100</v>
      </c>
      <c r="D16" s="46">
        <v>9595858.9700000007</v>
      </c>
    </row>
    <row r="17" spans="1:4" ht="78.75">
      <c r="A17" s="43" t="s">
        <v>32</v>
      </c>
      <c r="B17" s="44" t="s">
        <v>33</v>
      </c>
      <c r="C17" s="45">
        <v>60500</v>
      </c>
      <c r="D17" s="46">
        <v>54285.06</v>
      </c>
    </row>
    <row r="18" spans="1:4" ht="56.25" customHeight="1">
      <c r="A18" s="43" t="s">
        <v>34</v>
      </c>
      <c r="B18" s="44" t="s">
        <v>35</v>
      </c>
      <c r="C18" s="45">
        <v>14074500</v>
      </c>
      <c r="D18" s="46">
        <v>11046450.140000001</v>
      </c>
    </row>
    <row r="19" spans="1:4" ht="59.25" customHeight="1">
      <c r="A19" s="43" t="s">
        <v>36</v>
      </c>
      <c r="B19" s="44" t="s">
        <v>37</v>
      </c>
      <c r="C19" s="45">
        <v>-1528000</v>
      </c>
      <c r="D19" s="46">
        <v>-1071190.69</v>
      </c>
    </row>
    <row r="20" spans="1:4">
      <c r="A20" s="35" t="s">
        <v>38</v>
      </c>
      <c r="B20" s="36" t="s">
        <v>39</v>
      </c>
      <c r="C20" s="37">
        <v>49829700</v>
      </c>
      <c r="D20" s="38">
        <v>48051794.700000003</v>
      </c>
    </row>
    <row r="21" spans="1:4" ht="21">
      <c r="A21" s="39" t="s">
        <v>40</v>
      </c>
      <c r="B21" s="40" t="s">
        <v>41</v>
      </c>
      <c r="C21" s="41">
        <v>23802500</v>
      </c>
      <c r="D21" s="42">
        <v>23347336.190000001</v>
      </c>
    </row>
    <row r="22" spans="1:4" ht="22.5">
      <c r="A22" s="43" t="s">
        <v>42</v>
      </c>
      <c r="B22" s="44" t="s">
        <v>43</v>
      </c>
      <c r="C22" s="45">
        <v>13760000</v>
      </c>
      <c r="D22" s="46">
        <v>11595430.529999999</v>
      </c>
    </row>
    <row r="23" spans="1:4" ht="33.75">
      <c r="A23" s="43" t="s">
        <v>44</v>
      </c>
      <c r="B23" s="44" t="s">
        <v>45</v>
      </c>
      <c r="C23" s="45">
        <v>10042500</v>
      </c>
      <c r="D23" s="46">
        <v>11751905.66</v>
      </c>
    </row>
    <row r="24" spans="1:4" ht="21">
      <c r="A24" s="39" t="s">
        <v>46</v>
      </c>
      <c r="B24" s="40" t="s">
        <v>47</v>
      </c>
      <c r="C24" s="41">
        <v>175000</v>
      </c>
      <c r="D24" s="42">
        <v>115.64</v>
      </c>
    </row>
    <row r="25" spans="1:4" ht="22.5">
      <c r="A25" s="43" t="s">
        <v>48</v>
      </c>
      <c r="B25" s="44" t="s">
        <v>47</v>
      </c>
      <c r="C25" s="45">
        <v>175000</v>
      </c>
      <c r="D25" s="46">
        <v>136.04</v>
      </c>
    </row>
    <row r="26" spans="1:4" ht="33.75">
      <c r="A26" s="43" t="s">
        <v>49</v>
      </c>
      <c r="B26" s="44" t="s">
        <v>50</v>
      </c>
      <c r="C26" s="45">
        <v>0</v>
      </c>
      <c r="D26" s="46">
        <v>-20.399999999999999</v>
      </c>
    </row>
    <row r="27" spans="1:4">
      <c r="A27" s="39" t="s">
        <v>51</v>
      </c>
      <c r="B27" s="40" t="s">
        <v>52</v>
      </c>
      <c r="C27" s="41">
        <v>23452200</v>
      </c>
      <c r="D27" s="42">
        <v>23455451.16</v>
      </c>
    </row>
    <row r="28" spans="1:4">
      <c r="A28" s="43" t="s">
        <v>53</v>
      </c>
      <c r="B28" s="44" t="s">
        <v>52</v>
      </c>
      <c r="C28" s="45">
        <v>23452200</v>
      </c>
      <c r="D28" s="46">
        <v>23455451.16</v>
      </c>
    </row>
    <row r="29" spans="1:4" ht="21">
      <c r="A29" s="39" t="s">
        <v>54</v>
      </c>
      <c r="B29" s="40" t="s">
        <v>55</v>
      </c>
      <c r="C29" s="41">
        <v>2400000</v>
      </c>
      <c r="D29" s="42">
        <v>1248891.71</v>
      </c>
    </row>
    <row r="30" spans="1:4" ht="33.75">
      <c r="A30" s="43" t="s">
        <v>56</v>
      </c>
      <c r="B30" s="44" t="s">
        <v>57</v>
      </c>
      <c r="C30" s="45">
        <v>2400000</v>
      </c>
      <c r="D30" s="46">
        <v>1248891.71</v>
      </c>
    </row>
    <row r="31" spans="1:4">
      <c r="A31" s="35" t="s">
        <v>58</v>
      </c>
      <c r="B31" s="36" t="s">
        <v>59</v>
      </c>
      <c r="C31" s="37">
        <v>4160000</v>
      </c>
      <c r="D31" s="38">
        <v>3070547.12</v>
      </c>
    </row>
    <row r="32" spans="1:4" ht="31.5">
      <c r="A32" s="39" t="s">
        <v>60</v>
      </c>
      <c r="B32" s="40" t="s">
        <v>61</v>
      </c>
      <c r="C32" s="41">
        <v>4160000</v>
      </c>
      <c r="D32" s="42">
        <v>3070547.12</v>
      </c>
    </row>
    <row r="33" spans="1:4" ht="33.75">
      <c r="A33" s="43" t="s">
        <v>62</v>
      </c>
      <c r="B33" s="44" t="s">
        <v>63</v>
      </c>
      <c r="C33" s="45">
        <v>4160000</v>
      </c>
      <c r="D33" s="46">
        <v>3070547.12</v>
      </c>
    </row>
    <row r="34" spans="1:4" ht="31.5">
      <c r="A34" s="35" t="s">
        <v>64</v>
      </c>
      <c r="B34" s="36" t="s">
        <v>65</v>
      </c>
      <c r="C34" s="37">
        <v>0</v>
      </c>
      <c r="D34" s="38">
        <v>93.57</v>
      </c>
    </row>
    <row r="35" spans="1:4" ht="21">
      <c r="A35" s="39" t="s">
        <v>66</v>
      </c>
      <c r="B35" s="40" t="s">
        <v>67</v>
      </c>
      <c r="C35" s="41">
        <v>0</v>
      </c>
      <c r="D35" s="42">
        <v>93.57</v>
      </c>
    </row>
    <row r="36" spans="1:4" ht="45">
      <c r="A36" s="43" t="s">
        <v>68</v>
      </c>
      <c r="B36" s="44" t="s">
        <v>69</v>
      </c>
      <c r="C36" s="45">
        <v>0</v>
      </c>
      <c r="D36" s="46">
        <v>93.57</v>
      </c>
    </row>
    <row r="37" spans="1:4" ht="31.5">
      <c r="A37" s="35" t="s">
        <v>70</v>
      </c>
      <c r="B37" s="36" t="s">
        <v>71</v>
      </c>
      <c r="C37" s="37">
        <v>15577500</v>
      </c>
      <c r="D37" s="38">
        <v>20835331.59</v>
      </c>
    </row>
    <row r="38" spans="1:4" ht="73.5">
      <c r="A38" s="39" t="s">
        <v>72</v>
      </c>
      <c r="B38" s="40" t="s">
        <v>73</v>
      </c>
      <c r="C38" s="41">
        <v>15477500</v>
      </c>
      <c r="D38" s="42">
        <v>20679626.640000001</v>
      </c>
    </row>
    <row r="39" spans="1:4" ht="56.25">
      <c r="A39" s="43" t="s">
        <v>74</v>
      </c>
      <c r="B39" s="44" t="s">
        <v>75</v>
      </c>
      <c r="C39" s="45">
        <v>7522500</v>
      </c>
      <c r="D39" s="46">
        <v>11859751.84</v>
      </c>
    </row>
    <row r="40" spans="1:4" ht="67.5">
      <c r="A40" s="43" t="s">
        <v>76</v>
      </c>
      <c r="B40" s="44" t="s">
        <v>77</v>
      </c>
      <c r="C40" s="45">
        <v>5000</v>
      </c>
      <c r="D40" s="46">
        <v>31203.51</v>
      </c>
    </row>
    <row r="41" spans="1:4" ht="67.5">
      <c r="A41" s="43" t="s">
        <v>78</v>
      </c>
      <c r="B41" s="44" t="s">
        <v>79</v>
      </c>
      <c r="C41" s="45">
        <v>150000</v>
      </c>
      <c r="D41" s="46">
        <v>177785.25</v>
      </c>
    </row>
    <row r="42" spans="1:4" ht="33.75">
      <c r="A42" s="43" t="s">
        <v>80</v>
      </c>
      <c r="B42" s="44" t="s">
        <v>81</v>
      </c>
      <c r="C42" s="45">
        <v>7800000</v>
      </c>
      <c r="D42" s="46">
        <v>8610886.0399999991</v>
      </c>
    </row>
    <row r="43" spans="1:4" ht="73.5">
      <c r="A43" s="39" t="s">
        <v>82</v>
      </c>
      <c r="B43" s="40" t="s">
        <v>83</v>
      </c>
      <c r="C43" s="41">
        <v>100000</v>
      </c>
      <c r="D43" s="42">
        <v>155704.95000000001</v>
      </c>
    </row>
    <row r="44" spans="1:4" ht="67.5">
      <c r="A44" s="43" t="s">
        <v>84</v>
      </c>
      <c r="B44" s="44" t="s">
        <v>85</v>
      </c>
      <c r="C44" s="45">
        <v>100000</v>
      </c>
      <c r="D44" s="46">
        <v>155704.95000000001</v>
      </c>
    </row>
    <row r="45" spans="1:4" ht="21">
      <c r="A45" s="35" t="s">
        <v>86</v>
      </c>
      <c r="B45" s="36" t="s">
        <v>87</v>
      </c>
      <c r="C45" s="37">
        <v>305400</v>
      </c>
      <c r="D45" s="38">
        <v>342979.39</v>
      </c>
    </row>
    <row r="46" spans="1:4" ht="21">
      <c r="A46" s="39" t="s">
        <v>88</v>
      </c>
      <c r="B46" s="40" t="s">
        <v>89</v>
      </c>
      <c r="C46" s="41">
        <v>305400</v>
      </c>
      <c r="D46" s="42">
        <v>342979.39</v>
      </c>
    </row>
    <row r="47" spans="1:4" ht="22.5">
      <c r="A47" s="43" t="s">
        <v>90</v>
      </c>
      <c r="B47" s="44" t="s">
        <v>91</v>
      </c>
      <c r="C47" s="45">
        <v>188600</v>
      </c>
      <c r="D47" s="46">
        <v>186952.33</v>
      </c>
    </row>
    <row r="48" spans="1:4" ht="22.5">
      <c r="A48" s="43" t="s">
        <v>92</v>
      </c>
      <c r="B48" s="44" t="s">
        <v>93</v>
      </c>
      <c r="C48" s="45">
        <v>92000</v>
      </c>
      <c r="D48" s="46">
        <v>291860.76</v>
      </c>
    </row>
    <row r="49" spans="1:4" ht="22.5">
      <c r="A49" s="43" t="s">
        <v>94</v>
      </c>
      <c r="B49" s="44" t="s">
        <v>95</v>
      </c>
      <c r="C49" s="45">
        <v>24800</v>
      </c>
      <c r="D49" s="46">
        <v>-135833.70000000001</v>
      </c>
    </row>
    <row r="50" spans="1:4" ht="21">
      <c r="A50" s="35" t="s">
        <v>96</v>
      </c>
      <c r="B50" s="36" t="s">
        <v>97</v>
      </c>
      <c r="C50" s="37">
        <v>0</v>
      </c>
      <c r="D50" s="38">
        <v>182495.64</v>
      </c>
    </row>
    <row r="51" spans="1:4">
      <c r="A51" s="39" t="s">
        <v>98</v>
      </c>
      <c r="B51" s="40" t="s">
        <v>99</v>
      </c>
      <c r="C51" s="41">
        <v>0</v>
      </c>
      <c r="D51" s="42">
        <v>182495.64</v>
      </c>
    </row>
    <row r="52" spans="1:4">
      <c r="A52" s="43" t="s">
        <v>100</v>
      </c>
      <c r="B52" s="44" t="s">
        <v>101</v>
      </c>
      <c r="C52" s="45">
        <v>0</v>
      </c>
      <c r="D52" s="46">
        <v>182495.64</v>
      </c>
    </row>
    <row r="53" spans="1:4" ht="21">
      <c r="A53" s="35" t="s">
        <v>102</v>
      </c>
      <c r="B53" s="36" t="s">
        <v>103</v>
      </c>
      <c r="C53" s="37">
        <v>6377500</v>
      </c>
      <c r="D53" s="38">
        <v>4841818.13</v>
      </c>
    </row>
    <row r="54" spans="1:4" ht="63">
      <c r="A54" s="39" t="s">
        <v>104</v>
      </c>
      <c r="B54" s="40" t="s">
        <v>105</v>
      </c>
      <c r="C54" s="41">
        <v>1932000</v>
      </c>
      <c r="D54" s="42">
        <v>0</v>
      </c>
    </row>
    <row r="55" spans="1:4" ht="78.75">
      <c r="A55" s="43" t="s">
        <v>106</v>
      </c>
      <c r="B55" s="44" t="s">
        <v>107</v>
      </c>
      <c r="C55" s="45">
        <v>1932000</v>
      </c>
      <c r="D55" s="46">
        <v>0</v>
      </c>
    </row>
    <row r="56" spans="1:4" ht="31.5">
      <c r="A56" s="39" t="s">
        <v>108</v>
      </c>
      <c r="B56" s="40" t="s">
        <v>109</v>
      </c>
      <c r="C56" s="41">
        <v>3345500</v>
      </c>
      <c r="D56" s="42">
        <v>3058578.26</v>
      </c>
    </row>
    <row r="57" spans="1:4" ht="33.75">
      <c r="A57" s="43" t="s">
        <v>110</v>
      </c>
      <c r="B57" s="44" t="s">
        <v>111</v>
      </c>
      <c r="C57" s="45">
        <v>3345500</v>
      </c>
      <c r="D57" s="46">
        <v>3058578.26</v>
      </c>
    </row>
    <row r="58" spans="1:4" ht="63">
      <c r="A58" s="39" t="s">
        <v>112</v>
      </c>
      <c r="B58" s="40" t="s">
        <v>113</v>
      </c>
      <c r="C58" s="41">
        <v>1100000</v>
      </c>
      <c r="D58" s="42">
        <v>1783239.87</v>
      </c>
    </row>
    <row r="59" spans="1:4" ht="56.25">
      <c r="A59" s="43" t="s">
        <v>114</v>
      </c>
      <c r="B59" s="44" t="s">
        <v>115</v>
      </c>
      <c r="C59" s="45">
        <v>700000</v>
      </c>
      <c r="D59" s="46">
        <v>484688.91</v>
      </c>
    </row>
    <row r="60" spans="1:4" ht="56.25">
      <c r="A60" s="43" t="s">
        <v>116</v>
      </c>
      <c r="B60" s="44" t="s">
        <v>117</v>
      </c>
      <c r="C60" s="45">
        <v>400000</v>
      </c>
      <c r="D60" s="46">
        <v>1298550.96</v>
      </c>
    </row>
    <row r="61" spans="1:4">
      <c r="A61" s="35" t="s">
        <v>118</v>
      </c>
      <c r="B61" s="36" t="s">
        <v>119</v>
      </c>
      <c r="C61" s="37">
        <v>2381500</v>
      </c>
      <c r="D61" s="38">
        <v>2245807.62</v>
      </c>
    </row>
    <row r="62" spans="1:4" ht="31.5">
      <c r="A62" s="39" t="s">
        <v>120</v>
      </c>
      <c r="B62" s="40" t="s">
        <v>121</v>
      </c>
      <c r="C62" s="41">
        <v>66000</v>
      </c>
      <c r="D62" s="42">
        <v>1128127.1000000001</v>
      </c>
    </row>
    <row r="63" spans="1:4" ht="45">
      <c r="A63" s="43" t="s">
        <v>122</v>
      </c>
      <c r="B63" s="44" t="s">
        <v>123</v>
      </c>
      <c r="C63" s="45">
        <v>4000</v>
      </c>
      <c r="D63" s="46">
        <v>118779.82</v>
      </c>
    </row>
    <row r="64" spans="1:4" ht="67.5">
      <c r="A64" s="43" t="s">
        <v>124</v>
      </c>
      <c r="B64" s="44" t="s">
        <v>125</v>
      </c>
      <c r="C64" s="45">
        <v>20000</v>
      </c>
      <c r="D64" s="46">
        <v>241936.79</v>
      </c>
    </row>
    <row r="65" spans="1:4" ht="45">
      <c r="A65" s="43" t="s">
        <v>126</v>
      </c>
      <c r="B65" s="44" t="s">
        <v>127</v>
      </c>
      <c r="C65" s="45">
        <v>16000</v>
      </c>
      <c r="D65" s="46">
        <v>60644.7</v>
      </c>
    </row>
    <row r="66" spans="1:4" ht="56.25">
      <c r="A66" s="43" t="s">
        <v>128</v>
      </c>
      <c r="B66" s="44" t="s">
        <v>129</v>
      </c>
      <c r="C66" s="45">
        <v>0</v>
      </c>
      <c r="D66" s="46">
        <v>26500</v>
      </c>
    </row>
    <row r="67" spans="1:4" ht="45">
      <c r="A67" s="43" t="s">
        <v>130</v>
      </c>
      <c r="B67" s="44" t="s">
        <v>131</v>
      </c>
      <c r="C67" s="45">
        <v>0</v>
      </c>
      <c r="D67" s="46">
        <v>10000</v>
      </c>
    </row>
    <row r="68" spans="1:4" ht="57" customHeight="1">
      <c r="A68" s="43" t="s">
        <v>132</v>
      </c>
      <c r="B68" s="44" t="s">
        <v>133</v>
      </c>
      <c r="C68" s="45">
        <v>0</v>
      </c>
      <c r="D68" s="46">
        <v>28738.42</v>
      </c>
    </row>
    <row r="69" spans="1:4" ht="56.25">
      <c r="A69" s="43" t="s">
        <v>134</v>
      </c>
      <c r="B69" s="44" t="s">
        <v>135</v>
      </c>
      <c r="C69" s="45">
        <v>0</v>
      </c>
      <c r="D69" s="46">
        <v>28433.54</v>
      </c>
    </row>
    <row r="70" spans="1:4" ht="56.25">
      <c r="A70" s="43" t="s">
        <v>136</v>
      </c>
      <c r="B70" s="44" t="s">
        <v>137</v>
      </c>
      <c r="C70" s="45">
        <v>0</v>
      </c>
      <c r="D70" s="46">
        <v>3943.89</v>
      </c>
    </row>
    <row r="71" spans="1:4" ht="45">
      <c r="A71" s="43" t="s">
        <v>138</v>
      </c>
      <c r="B71" s="44" t="s">
        <v>139</v>
      </c>
      <c r="C71" s="45">
        <v>10000</v>
      </c>
      <c r="D71" s="46">
        <v>209022.45</v>
      </c>
    </row>
    <row r="72" spans="1:4" ht="56.25">
      <c r="A72" s="43" t="s">
        <v>140</v>
      </c>
      <c r="B72" s="44" t="s">
        <v>141</v>
      </c>
      <c r="C72" s="45">
        <v>16000</v>
      </c>
      <c r="D72" s="46">
        <v>400127.49</v>
      </c>
    </row>
    <row r="73" spans="1:4" ht="105">
      <c r="A73" s="39" t="s">
        <v>142</v>
      </c>
      <c r="B73" s="40" t="s">
        <v>143</v>
      </c>
      <c r="C73" s="41">
        <v>0</v>
      </c>
      <c r="D73" s="42">
        <v>15000</v>
      </c>
    </row>
    <row r="74" spans="1:4" ht="114.75" customHeight="1">
      <c r="A74" s="43" t="s">
        <v>144</v>
      </c>
      <c r="B74" s="44" t="s">
        <v>145</v>
      </c>
      <c r="C74" s="45">
        <v>0</v>
      </c>
      <c r="D74" s="46">
        <v>15000</v>
      </c>
    </row>
    <row r="75" spans="1:4" ht="94.5">
      <c r="A75" s="39" t="s">
        <v>146</v>
      </c>
      <c r="B75" s="40" t="s">
        <v>147</v>
      </c>
      <c r="C75" s="41">
        <v>0</v>
      </c>
      <c r="D75" s="42">
        <v>425615.82</v>
      </c>
    </row>
    <row r="76" spans="1:4" ht="45">
      <c r="A76" s="43" t="s">
        <v>148</v>
      </c>
      <c r="B76" s="44" t="s">
        <v>149</v>
      </c>
      <c r="C76" s="45">
        <v>0</v>
      </c>
      <c r="D76" s="46">
        <v>9368.51</v>
      </c>
    </row>
    <row r="77" spans="1:4" ht="67.5">
      <c r="A77" s="43" t="s">
        <v>150</v>
      </c>
      <c r="B77" s="44" t="s">
        <v>151</v>
      </c>
      <c r="C77" s="45">
        <v>0</v>
      </c>
      <c r="D77" s="46">
        <v>416247.31</v>
      </c>
    </row>
    <row r="78" spans="1:4" ht="52.5">
      <c r="A78" s="39" t="s">
        <v>152</v>
      </c>
      <c r="B78" s="40" t="s">
        <v>153</v>
      </c>
      <c r="C78" s="41">
        <v>0</v>
      </c>
      <c r="D78" s="42">
        <v>2164.7600000000002</v>
      </c>
    </row>
    <row r="79" spans="1:4" ht="45">
      <c r="A79" s="43" t="s">
        <v>154</v>
      </c>
      <c r="B79" s="44" t="s">
        <v>155</v>
      </c>
      <c r="C79" s="45">
        <v>0</v>
      </c>
      <c r="D79" s="46">
        <v>2164.7600000000002</v>
      </c>
    </row>
    <row r="80" spans="1:4" ht="21">
      <c r="A80" s="39" t="s">
        <v>156</v>
      </c>
      <c r="B80" s="40" t="s">
        <v>157</v>
      </c>
      <c r="C80" s="41">
        <v>1880500</v>
      </c>
      <c r="D80" s="42">
        <v>581055.93999999994</v>
      </c>
    </row>
    <row r="81" spans="1:4" ht="78.75">
      <c r="A81" s="43" t="s">
        <v>158</v>
      </c>
      <c r="B81" s="44" t="s">
        <v>159</v>
      </c>
      <c r="C81" s="45">
        <v>0</v>
      </c>
      <c r="D81" s="46">
        <v>24974.26</v>
      </c>
    </row>
    <row r="82" spans="1:4" ht="33.75">
      <c r="A82" s="43" t="s">
        <v>160</v>
      </c>
      <c r="B82" s="44" t="s">
        <v>161</v>
      </c>
      <c r="C82" s="45">
        <v>74500</v>
      </c>
      <c r="D82" s="46">
        <v>336437.89</v>
      </c>
    </row>
    <row r="83" spans="1:4" ht="56.25">
      <c r="A83" s="43" t="s">
        <v>162</v>
      </c>
      <c r="B83" s="44" t="s">
        <v>163</v>
      </c>
      <c r="C83" s="45">
        <v>1806000</v>
      </c>
      <c r="D83" s="46">
        <v>219643.79</v>
      </c>
    </row>
    <row r="84" spans="1:4" ht="21">
      <c r="A84" s="39" t="s">
        <v>164</v>
      </c>
      <c r="B84" s="40" t="s">
        <v>165</v>
      </c>
      <c r="C84" s="41">
        <v>435000</v>
      </c>
      <c r="D84" s="42">
        <v>93844</v>
      </c>
    </row>
    <row r="85" spans="1:4" ht="90">
      <c r="A85" s="43" t="s">
        <v>166</v>
      </c>
      <c r="B85" s="44" t="s">
        <v>167</v>
      </c>
      <c r="C85" s="45">
        <v>435000</v>
      </c>
      <c r="D85" s="46">
        <v>93844</v>
      </c>
    </row>
    <row r="86" spans="1:4">
      <c r="A86" s="35" t="s">
        <v>168</v>
      </c>
      <c r="B86" s="36" t="s">
        <v>169</v>
      </c>
      <c r="C86" s="37">
        <v>0</v>
      </c>
      <c r="D86" s="38">
        <v>133749.85</v>
      </c>
    </row>
    <row r="87" spans="1:4">
      <c r="A87" s="39" t="s">
        <v>170</v>
      </c>
      <c r="B87" s="40" t="s">
        <v>171</v>
      </c>
      <c r="C87" s="41">
        <v>0</v>
      </c>
      <c r="D87" s="42">
        <v>123293.14</v>
      </c>
    </row>
    <row r="88" spans="1:4" ht="22.5">
      <c r="A88" s="43" t="s">
        <v>172</v>
      </c>
      <c r="B88" s="44" t="s">
        <v>173</v>
      </c>
      <c r="C88" s="45">
        <v>0</v>
      </c>
      <c r="D88" s="46">
        <v>123293.14</v>
      </c>
    </row>
    <row r="89" spans="1:4">
      <c r="A89" s="39" t="s">
        <v>174</v>
      </c>
      <c r="B89" s="40" t="s">
        <v>175</v>
      </c>
      <c r="C89" s="41">
        <v>0</v>
      </c>
      <c r="D89" s="42">
        <v>10456.709999999999</v>
      </c>
    </row>
    <row r="90" spans="1:4" ht="22.5">
      <c r="A90" s="43" t="s">
        <v>176</v>
      </c>
      <c r="B90" s="44" t="s">
        <v>177</v>
      </c>
      <c r="C90" s="45">
        <v>0</v>
      </c>
      <c r="D90" s="46">
        <v>10456.709999999999</v>
      </c>
    </row>
    <row r="91" spans="1:4">
      <c r="A91" s="31" t="s">
        <v>178</v>
      </c>
      <c r="B91" s="32" t="s">
        <v>179</v>
      </c>
      <c r="C91" s="33">
        <v>2156639066.6999998</v>
      </c>
      <c r="D91" s="34">
        <f>D92+D120+D124+D127</f>
        <v>866672515.32000005</v>
      </c>
    </row>
    <row r="92" spans="1:4" ht="31.5">
      <c r="A92" s="35" t="s">
        <v>180</v>
      </c>
      <c r="B92" s="36" t="s">
        <v>181</v>
      </c>
      <c r="C92" s="37">
        <v>2149764363.3299999</v>
      </c>
      <c r="D92" s="38">
        <f>D93+D97+D110+D117</f>
        <v>862081617.24000001</v>
      </c>
    </row>
    <row r="93" spans="1:4" ht="21">
      <c r="A93" s="39" t="s">
        <v>182</v>
      </c>
      <c r="B93" s="40" t="s">
        <v>183</v>
      </c>
      <c r="C93" s="41">
        <v>74916780</v>
      </c>
      <c r="D93" s="42">
        <v>58192254.969999999</v>
      </c>
    </row>
    <row r="94" spans="1:4">
      <c r="A94" s="43" t="s">
        <v>184</v>
      </c>
      <c r="B94" s="44" t="s">
        <v>185</v>
      </c>
      <c r="C94" s="45">
        <v>28364100</v>
      </c>
      <c r="D94" s="46">
        <v>21273075</v>
      </c>
    </row>
    <row r="95" spans="1:4" ht="22.5">
      <c r="A95" s="43" t="s">
        <v>186</v>
      </c>
      <c r="B95" s="44" t="s">
        <v>187</v>
      </c>
      <c r="C95" s="45">
        <v>42790000</v>
      </c>
      <c r="D95" s="46">
        <v>32092499.969999999</v>
      </c>
    </row>
    <row r="96" spans="1:4">
      <c r="A96" s="43" t="s">
        <v>188</v>
      </c>
      <c r="B96" s="44" t="s">
        <v>189</v>
      </c>
      <c r="C96" s="45">
        <v>3762680</v>
      </c>
      <c r="D96" s="46">
        <v>4826680</v>
      </c>
    </row>
    <row r="97" spans="1:4" ht="21">
      <c r="A97" s="39" t="s">
        <v>190</v>
      </c>
      <c r="B97" s="40" t="s">
        <v>191</v>
      </c>
      <c r="C97" s="41">
        <v>1215816254.6900001</v>
      </c>
      <c r="D97" s="42">
        <v>204067300.63999999</v>
      </c>
    </row>
    <row r="98" spans="1:4" ht="22.5">
      <c r="A98" s="43" t="s">
        <v>192</v>
      </c>
      <c r="B98" s="44" t="s">
        <v>193</v>
      </c>
      <c r="C98" s="45">
        <v>56867644.439999998</v>
      </c>
      <c r="D98" s="46">
        <v>142215</v>
      </c>
    </row>
    <row r="99" spans="1:4" ht="90.75" customHeight="1">
      <c r="A99" s="43" t="s">
        <v>194</v>
      </c>
      <c r="B99" s="44" t="s">
        <v>195</v>
      </c>
      <c r="C99" s="45">
        <v>747848100.38</v>
      </c>
      <c r="D99" s="46">
        <v>0</v>
      </c>
    </row>
    <row r="100" spans="1:4" ht="67.5">
      <c r="A100" s="43" t="s">
        <v>196</v>
      </c>
      <c r="B100" s="44" t="s">
        <v>197</v>
      </c>
      <c r="C100" s="45">
        <v>29109634.5</v>
      </c>
      <c r="D100" s="46">
        <v>0</v>
      </c>
    </row>
    <row r="101" spans="1:4" ht="45">
      <c r="A101" s="43" t="s">
        <v>198</v>
      </c>
      <c r="B101" s="44" t="s">
        <v>199</v>
      </c>
      <c r="C101" s="45">
        <v>15481600</v>
      </c>
      <c r="D101" s="46">
        <v>9981600</v>
      </c>
    </row>
    <row r="102" spans="1:4" ht="45">
      <c r="A102" s="43" t="s">
        <v>200</v>
      </c>
      <c r="B102" s="44" t="s">
        <v>201</v>
      </c>
      <c r="C102" s="45">
        <v>932046.71</v>
      </c>
      <c r="D102" s="46">
        <v>932046.71</v>
      </c>
    </row>
    <row r="103" spans="1:4" ht="45">
      <c r="A103" s="43" t="s">
        <v>202</v>
      </c>
      <c r="B103" s="44" t="s">
        <v>203</v>
      </c>
      <c r="C103" s="45">
        <v>535600</v>
      </c>
      <c r="D103" s="46">
        <v>535600</v>
      </c>
    </row>
    <row r="104" spans="1:4" ht="22.5">
      <c r="A104" s="43" t="s">
        <v>204</v>
      </c>
      <c r="B104" s="44" t="s">
        <v>205</v>
      </c>
      <c r="C104" s="45">
        <v>787751.9</v>
      </c>
      <c r="D104" s="46">
        <v>787751.9</v>
      </c>
    </row>
    <row r="105" spans="1:4" ht="22.5">
      <c r="A105" s="43" t="s">
        <v>206</v>
      </c>
      <c r="B105" s="44" t="s">
        <v>207</v>
      </c>
      <c r="C105" s="45">
        <v>1954264.94</v>
      </c>
      <c r="D105" s="46">
        <v>0</v>
      </c>
    </row>
    <row r="106" spans="1:4" ht="22.5">
      <c r="A106" s="43" t="s">
        <v>208</v>
      </c>
      <c r="B106" s="44" t="s">
        <v>209</v>
      </c>
      <c r="C106" s="45">
        <v>55555555.560000002</v>
      </c>
      <c r="D106" s="46">
        <v>11547007.24</v>
      </c>
    </row>
    <row r="107" spans="1:4">
      <c r="A107" s="43" t="s">
        <v>210</v>
      </c>
      <c r="B107" s="44" t="s">
        <v>211</v>
      </c>
      <c r="C107" s="45">
        <v>408186.32</v>
      </c>
      <c r="D107" s="46">
        <v>408186.32</v>
      </c>
    </row>
    <row r="108" spans="1:4" ht="22.5">
      <c r="A108" s="43" t="s">
        <v>212</v>
      </c>
      <c r="B108" s="44" t="s">
        <v>213</v>
      </c>
      <c r="C108" s="45">
        <v>49170694.450000003</v>
      </c>
      <c r="D108" s="46">
        <v>45849944.450000003</v>
      </c>
    </row>
    <row r="109" spans="1:4">
      <c r="A109" s="43" t="s">
        <v>214</v>
      </c>
      <c r="B109" s="44" t="s">
        <v>215</v>
      </c>
      <c r="C109" s="45">
        <v>257165175.49000001</v>
      </c>
      <c r="D109" s="46">
        <v>133882949.02</v>
      </c>
    </row>
    <row r="110" spans="1:4" ht="21">
      <c r="A110" s="39" t="s">
        <v>216</v>
      </c>
      <c r="B110" s="40" t="s">
        <v>217</v>
      </c>
      <c r="C110" s="41">
        <v>835731470.75</v>
      </c>
      <c r="D110" s="42">
        <v>582432077.74000001</v>
      </c>
    </row>
    <row r="111" spans="1:4" ht="33.75">
      <c r="A111" s="43" t="s">
        <v>218</v>
      </c>
      <c r="B111" s="44" t="s">
        <v>219</v>
      </c>
      <c r="C111" s="45">
        <v>79957923.75</v>
      </c>
      <c r="D111" s="46">
        <v>47528487.740000002</v>
      </c>
    </row>
    <row r="112" spans="1:4" ht="56.25">
      <c r="A112" s="43" t="s">
        <v>220</v>
      </c>
      <c r="B112" s="44" t="s">
        <v>221</v>
      </c>
      <c r="C112" s="45">
        <v>9311000</v>
      </c>
      <c r="D112" s="46">
        <v>6720000</v>
      </c>
    </row>
    <row r="113" spans="1:6" ht="45">
      <c r="A113" s="43" t="s">
        <v>222</v>
      </c>
      <c r="B113" s="44" t="s">
        <v>223</v>
      </c>
      <c r="C113" s="45">
        <v>578087</v>
      </c>
      <c r="D113" s="46">
        <v>414190</v>
      </c>
    </row>
    <row r="114" spans="1:6" ht="45">
      <c r="A114" s="43" t="s">
        <v>224</v>
      </c>
      <c r="B114" s="44" t="s">
        <v>225</v>
      </c>
      <c r="C114" s="45">
        <v>933000</v>
      </c>
      <c r="D114" s="46">
        <v>0</v>
      </c>
    </row>
    <row r="115" spans="1:6" ht="56.25">
      <c r="A115" s="43" t="s">
        <v>226</v>
      </c>
      <c r="B115" s="44" t="s">
        <v>227</v>
      </c>
      <c r="C115" s="45">
        <v>1085760</v>
      </c>
      <c r="D115" s="46">
        <v>0</v>
      </c>
    </row>
    <row r="116" spans="1:6">
      <c r="A116" s="43" t="s">
        <v>228</v>
      </c>
      <c r="B116" s="44" t="s">
        <v>229</v>
      </c>
      <c r="C116" s="45">
        <v>743865700</v>
      </c>
      <c r="D116" s="46">
        <v>527769400</v>
      </c>
    </row>
    <row r="117" spans="1:6">
      <c r="A117" s="39" t="s">
        <v>230</v>
      </c>
      <c r="B117" s="40" t="s">
        <v>231</v>
      </c>
      <c r="C117" s="41">
        <v>23299857.890000001</v>
      </c>
      <c r="D117" s="42">
        <v>17389983.890000001</v>
      </c>
    </row>
    <row r="118" spans="1:6" ht="45">
      <c r="A118" s="43" t="s">
        <v>232</v>
      </c>
      <c r="B118" s="44" t="s">
        <v>233</v>
      </c>
      <c r="C118" s="45">
        <v>614857.89</v>
      </c>
      <c r="D118" s="46">
        <v>476283.89</v>
      </c>
    </row>
    <row r="119" spans="1:6" ht="56.25">
      <c r="A119" s="43" t="s">
        <v>234</v>
      </c>
      <c r="B119" s="44" t="s">
        <v>235</v>
      </c>
      <c r="C119" s="45">
        <v>22685000</v>
      </c>
      <c r="D119" s="46">
        <v>16913700</v>
      </c>
    </row>
    <row r="120" spans="1:6">
      <c r="A120" s="35" t="s">
        <v>236</v>
      </c>
      <c r="B120" s="36" t="s">
        <v>237</v>
      </c>
      <c r="C120" s="37">
        <v>5749183</v>
      </c>
      <c r="D120" s="38">
        <v>5749183</v>
      </c>
    </row>
    <row r="121" spans="1:6" ht="21">
      <c r="A121" s="39" t="s">
        <v>238</v>
      </c>
      <c r="B121" s="40" t="s">
        <v>239</v>
      </c>
      <c r="C121" s="41">
        <v>5749183</v>
      </c>
      <c r="D121" s="42">
        <v>5749183</v>
      </c>
    </row>
    <row r="122" spans="1:6" ht="67.5">
      <c r="A122" s="43" t="s">
        <v>240</v>
      </c>
      <c r="B122" s="44" t="s">
        <v>241</v>
      </c>
      <c r="C122" s="45">
        <v>533583</v>
      </c>
      <c r="D122" s="46">
        <v>533583</v>
      </c>
    </row>
    <row r="123" spans="1:6" ht="22.5">
      <c r="A123" s="43" t="s">
        <v>242</v>
      </c>
      <c r="B123" s="44" t="s">
        <v>239</v>
      </c>
      <c r="C123" s="45">
        <v>5215600</v>
      </c>
      <c r="D123" s="46">
        <v>5215600</v>
      </c>
      <c r="E123" s="19"/>
      <c r="F123" s="19"/>
    </row>
    <row r="124" spans="1:6" ht="52.5">
      <c r="A124" s="35" t="s">
        <v>243</v>
      </c>
      <c r="B124" s="36" t="s">
        <v>244</v>
      </c>
      <c r="C124" s="37">
        <v>1125520.3700000001</v>
      </c>
      <c r="D124" s="38">
        <v>1371453.37</v>
      </c>
    </row>
    <row r="125" spans="1:6" ht="73.5">
      <c r="A125" s="39" t="s">
        <v>245</v>
      </c>
      <c r="B125" s="40" t="s">
        <v>246</v>
      </c>
      <c r="C125" s="41">
        <v>1125520.3700000001</v>
      </c>
      <c r="D125" s="42">
        <v>1371453.37</v>
      </c>
    </row>
    <row r="126" spans="1:6" ht="67.5">
      <c r="A126" s="43" t="s">
        <v>247</v>
      </c>
      <c r="B126" s="44" t="s">
        <v>248</v>
      </c>
      <c r="C126" s="45">
        <v>1125520.3700000001</v>
      </c>
      <c r="D126" s="46">
        <v>1371453.37</v>
      </c>
    </row>
    <row r="127" spans="1:6" ht="42">
      <c r="A127" s="35" t="s">
        <v>249</v>
      </c>
      <c r="B127" s="36" t="s">
        <v>250</v>
      </c>
      <c r="C127" s="37">
        <v>0</v>
      </c>
      <c r="D127" s="38">
        <v>-2529738.29</v>
      </c>
    </row>
    <row r="128" spans="1:6" ht="42">
      <c r="A128" s="39" t="s">
        <v>251</v>
      </c>
      <c r="B128" s="40" t="s">
        <v>252</v>
      </c>
      <c r="C128" s="41">
        <v>0</v>
      </c>
      <c r="D128" s="42">
        <v>-2529738.29</v>
      </c>
    </row>
    <row r="129" spans="1:4" ht="56.25">
      <c r="A129" s="43" t="s">
        <v>253</v>
      </c>
      <c r="B129" s="44" t="s">
        <v>254</v>
      </c>
      <c r="C129" s="45">
        <v>0</v>
      </c>
      <c r="D129" s="46">
        <v>-857034</v>
      </c>
    </row>
    <row r="130" spans="1:4" ht="67.5">
      <c r="A130" s="43" t="s">
        <v>255</v>
      </c>
      <c r="B130" s="44" t="s">
        <v>256</v>
      </c>
      <c r="C130" s="45">
        <v>0</v>
      </c>
      <c r="D130" s="46">
        <v>-857034</v>
      </c>
    </row>
    <row r="131" spans="1:4" ht="45.75" thickBot="1">
      <c r="A131" s="43" t="s">
        <v>257</v>
      </c>
      <c r="B131" s="44" t="s">
        <v>258</v>
      </c>
      <c r="C131" s="45">
        <v>0</v>
      </c>
      <c r="D131" s="46">
        <v>-815670.29</v>
      </c>
    </row>
    <row r="132" spans="1:4" ht="15.75" thickBot="1">
      <c r="A132" s="47" t="s">
        <v>259</v>
      </c>
      <c r="B132" s="48"/>
      <c r="C132" s="49">
        <v>2563856266.6999998</v>
      </c>
      <c r="D132" s="50">
        <f>D91+D6</f>
        <v>1178465998.8800001</v>
      </c>
    </row>
    <row r="133" spans="1:4">
      <c r="A133" s="51"/>
      <c r="B133" s="51"/>
      <c r="C133" s="51"/>
      <c r="D133" s="51"/>
    </row>
    <row r="134" spans="1:4" ht="21">
      <c r="A134" s="52" t="s">
        <v>260</v>
      </c>
      <c r="B134" s="53" t="s">
        <v>261</v>
      </c>
      <c r="C134" s="22" t="s">
        <v>262</v>
      </c>
      <c r="D134" s="54" t="s">
        <v>263</v>
      </c>
    </row>
    <row r="135" spans="1:4">
      <c r="A135" s="55" t="s">
        <v>264</v>
      </c>
      <c r="B135" s="56" t="s">
        <v>265</v>
      </c>
      <c r="C135" s="57">
        <v>168507725.90000001</v>
      </c>
      <c r="D135" s="58">
        <v>109383982.59</v>
      </c>
    </row>
    <row r="136" spans="1:4" ht="33.75">
      <c r="A136" s="59" t="s">
        <v>266</v>
      </c>
      <c r="B136" s="60" t="s">
        <v>267</v>
      </c>
      <c r="C136" s="61">
        <v>3802844</v>
      </c>
      <c r="D136" s="62">
        <v>2558847.61</v>
      </c>
    </row>
    <row r="137" spans="1:4" ht="45">
      <c r="A137" s="59" t="s">
        <v>268</v>
      </c>
      <c r="B137" s="60" t="s">
        <v>269</v>
      </c>
      <c r="C137" s="61">
        <v>150000</v>
      </c>
      <c r="D137" s="62">
        <v>98336.58</v>
      </c>
    </row>
    <row r="138" spans="1:4" ht="45">
      <c r="A138" s="59" t="s">
        <v>270</v>
      </c>
      <c r="B138" s="60" t="s">
        <v>271</v>
      </c>
      <c r="C138" s="61">
        <v>86536475.560000002</v>
      </c>
      <c r="D138" s="62">
        <v>57223107.68</v>
      </c>
    </row>
    <row r="139" spans="1:4">
      <c r="A139" s="59" t="s">
        <v>272</v>
      </c>
      <c r="B139" s="60" t="s">
        <v>273</v>
      </c>
      <c r="C139" s="61">
        <v>578087</v>
      </c>
      <c r="D139" s="62">
        <v>414190</v>
      </c>
    </row>
    <row r="140" spans="1:4" ht="33.75">
      <c r="A140" s="59" t="s">
        <v>274</v>
      </c>
      <c r="B140" s="60" t="s">
        <v>275</v>
      </c>
      <c r="C140" s="61">
        <v>17916887.379999999</v>
      </c>
      <c r="D140" s="62">
        <v>11777863.58</v>
      </c>
    </row>
    <row r="141" spans="1:4">
      <c r="A141" s="59" t="s">
        <v>276</v>
      </c>
      <c r="B141" s="60" t="s">
        <v>277</v>
      </c>
      <c r="C141" s="61">
        <v>478000</v>
      </c>
      <c r="D141" s="62">
        <v>0</v>
      </c>
    </row>
    <row r="142" spans="1:4">
      <c r="A142" s="59" t="s">
        <v>278</v>
      </c>
      <c r="B142" s="60" t="s">
        <v>279</v>
      </c>
      <c r="C142" s="61">
        <v>59045431.960000001</v>
      </c>
      <c r="D142" s="62">
        <v>37311637.140000001</v>
      </c>
    </row>
    <row r="143" spans="1:4" ht="21">
      <c r="A143" s="55" t="s">
        <v>280</v>
      </c>
      <c r="B143" s="56" t="s">
        <v>281</v>
      </c>
      <c r="C143" s="57">
        <v>450000</v>
      </c>
      <c r="D143" s="58">
        <v>164388.03</v>
      </c>
    </row>
    <row r="144" spans="1:4" ht="33.75">
      <c r="A144" s="59" t="s">
        <v>282</v>
      </c>
      <c r="B144" s="60" t="s">
        <v>283</v>
      </c>
      <c r="C144" s="61">
        <v>450000</v>
      </c>
      <c r="D144" s="62">
        <v>164388.03</v>
      </c>
    </row>
    <row r="145" spans="1:4">
      <c r="A145" s="55" t="s">
        <v>284</v>
      </c>
      <c r="B145" s="56" t="s">
        <v>285</v>
      </c>
      <c r="C145" s="57">
        <v>166942099.18000001</v>
      </c>
      <c r="D145" s="58">
        <v>56019187.25</v>
      </c>
    </row>
    <row r="146" spans="1:4">
      <c r="A146" s="59" t="s">
        <v>286</v>
      </c>
      <c r="B146" s="60" t="s">
        <v>287</v>
      </c>
      <c r="C146" s="61">
        <v>123934956.43000001</v>
      </c>
      <c r="D146" s="62">
        <v>28628395.210000001</v>
      </c>
    </row>
    <row r="147" spans="1:4">
      <c r="A147" s="59" t="s">
        <v>288</v>
      </c>
      <c r="B147" s="60" t="s">
        <v>289</v>
      </c>
      <c r="C147" s="61">
        <v>43007142.75</v>
      </c>
      <c r="D147" s="62">
        <v>27390792.039999999</v>
      </c>
    </row>
    <row r="148" spans="1:4">
      <c r="A148" s="55" t="s">
        <v>290</v>
      </c>
      <c r="B148" s="56" t="s">
        <v>291</v>
      </c>
      <c r="C148" s="57">
        <v>930013026</v>
      </c>
      <c r="D148" s="58">
        <v>36961780.740000002</v>
      </c>
    </row>
    <row r="149" spans="1:4">
      <c r="A149" s="59" t="s">
        <v>292</v>
      </c>
      <c r="B149" s="60" t="s">
        <v>293</v>
      </c>
      <c r="C149" s="61">
        <v>918563902.54999995</v>
      </c>
      <c r="D149" s="62">
        <v>30715500.16</v>
      </c>
    </row>
    <row r="150" spans="1:4">
      <c r="A150" s="59" t="s">
        <v>294</v>
      </c>
      <c r="B150" s="60" t="s">
        <v>295</v>
      </c>
      <c r="C150" s="61">
        <v>10930867.949999999</v>
      </c>
      <c r="D150" s="62">
        <v>6190305.0800000001</v>
      </c>
    </row>
    <row r="151" spans="1:4">
      <c r="A151" s="59" t="s">
        <v>296</v>
      </c>
      <c r="B151" s="60" t="s">
        <v>297</v>
      </c>
      <c r="C151" s="61">
        <v>518255.5</v>
      </c>
      <c r="D151" s="62">
        <v>55975.5</v>
      </c>
    </row>
    <row r="152" spans="1:4">
      <c r="A152" s="55" t="s">
        <v>298</v>
      </c>
      <c r="B152" s="56" t="s">
        <v>299</v>
      </c>
      <c r="C152" s="57">
        <v>1104966519.99</v>
      </c>
      <c r="D152" s="58">
        <v>807200125.90999997</v>
      </c>
    </row>
    <row r="153" spans="1:4">
      <c r="A153" s="59" t="s">
        <v>300</v>
      </c>
      <c r="B153" s="60" t="s">
        <v>301</v>
      </c>
      <c r="C153" s="61">
        <v>308494422.04000002</v>
      </c>
      <c r="D153" s="62">
        <v>228830663.72999999</v>
      </c>
    </row>
    <row r="154" spans="1:4">
      <c r="A154" s="59" t="s">
        <v>302</v>
      </c>
      <c r="B154" s="60" t="s">
        <v>303</v>
      </c>
      <c r="C154" s="61">
        <v>653704360.21000004</v>
      </c>
      <c r="D154" s="62">
        <v>477703751.73000002</v>
      </c>
    </row>
    <row r="155" spans="1:4">
      <c r="A155" s="59" t="s">
        <v>304</v>
      </c>
      <c r="B155" s="60" t="s">
        <v>305</v>
      </c>
      <c r="C155" s="61">
        <v>96735591.510000005</v>
      </c>
      <c r="D155" s="62">
        <v>67352905.959999993</v>
      </c>
    </row>
    <row r="156" spans="1:4">
      <c r="A156" s="59" t="s">
        <v>306</v>
      </c>
      <c r="B156" s="60" t="s">
        <v>307</v>
      </c>
      <c r="C156" s="61">
        <v>2144195.39</v>
      </c>
      <c r="D156" s="62">
        <v>1960447.96</v>
      </c>
    </row>
    <row r="157" spans="1:4">
      <c r="A157" s="59" t="s">
        <v>308</v>
      </c>
      <c r="B157" s="60" t="s">
        <v>309</v>
      </c>
      <c r="C157" s="61">
        <v>43887950.840000004</v>
      </c>
      <c r="D157" s="62">
        <v>31352356.530000001</v>
      </c>
    </row>
    <row r="158" spans="1:4">
      <c r="A158" s="55" t="s">
        <v>310</v>
      </c>
      <c r="B158" s="56" t="s">
        <v>311</v>
      </c>
      <c r="C158" s="57">
        <v>266480666.68000001</v>
      </c>
      <c r="D158" s="58">
        <v>122691492.23999999</v>
      </c>
    </row>
    <row r="159" spans="1:4">
      <c r="A159" s="59" t="s">
        <v>312</v>
      </c>
      <c r="B159" s="60" t="s">
        <v>313</v>
      </c>
      <c r="C159" s="61">
        <v>232165988.47999999</v>
      </c>
      <c r="D159" s="62">
        <v>97644946.980000004</v>
      </c>
    </row>
    <row r="160" spans="1:4">
      <c r="A160" s="59" t="s">
        <v>314</v>
      </c>
      <c r="B160" s="60" t="s">
        <v>315</v>
      </c>
      <c r="C160" s="61">
        <v>34314678.200000003</v>
      </c>
      <c r="D160" s="62">
        <v>25046545.260000002</v>
      </c>
    </row>
    <row r="161" spans="1:4">
      <c r="A161" s="55" t="s">
        <v>316</v>
      </c>
      <c r="B161" s="56" t="s">
        <v>317</v>
      </c>
      <c r="C161" s="57">
        <v>58044808</v>
      </c>
      <c r="D161" s="58">
        <v>36001245.189999998</v>
      </c>
    </row>
    <row r="162" spans="1:4">
      <c r="A162" s="59" t="s">
        <v>318</v>
      </c>
      <c r="B162" s="60" t="s">
        <v>319</v>
      </c>
      <c r="C162" s="61">
        <v>7618200</v>
      </c>
      <c r="D162" s="62">
        <v>5744267.29</v>
      </c>
    </row>
    <row r="163" spans="1:4">
      <c r="A163" s="59" t="s">
        <v>320</v>
      </c>
      <c r="B163" s="60" t="s">
        <v>321</v>
      </c>
      <c r="C163" s="61">
        <v>16255520</v>
      </c>
      <c r="D163" s="62">
        <v>9632850</v>
      </c>
    </row>
    <row r="164" spans="1:4">
      <c r="A164" s="59" t="s">
        <v>322</v>
      </c>
      <c r="B164" s="60" t="s">
        <v>323</v>
      </c>
      <c r="C164" s="61">
        <v>34171088</v>
      </c>
      <c r="D164" s="62">
        <v>20624127.899999999</v>
      </c>
    </row>
    <row r="165" spans="1:4">
      <c r="A165" s="55" t="s">
        <v>324</v>
      </c>
      <c r="B165" s="56" t="s">
        <v>325</v>
      </c>
      <c r="C165" s="57">
        <v>11374671.970000001</v>
      </c>
      <c r="D165" s="58">
        <v>8593261.75</v>
      </c>
    </row>
    <row r="166" spans="1:4">
      <c r="A166" s="59" t="s">
        <v>326</v>
      </c>
      <c r="B166" s="60" t="s">
        <v>327</v>
      </c>
      <c r="C166" s="61">
        <v>11374671.970000001</v>
      </c>
      <c r="D166" s="62">
        <v>8593261.75</v>
      </c>
    </row>
    <row r="167" spans="1:4" ht="21">
      <c r="A167" s="55" t="s">
        <v>328</v>
      </c>
      <c r="B167" s="56" t="s">
        <v>329</v>
      </c>
      <c r="C167" s="57">
        <v>550000</v>
      </c>
      <c r="D167" s="58">
        <v>2652.05</v>
      </c>
    </row>
    <row r="168" spans="1:4" ht="22.5">
      <c r="A168" s="59" t="s">
        <v>330</v>
      </c>
      <c r="B168" s="60" t="s">
        <v>331</v>
      </c>
      <c r="C168" s="61">
        <v>550000</v>
      </c>
      <c r="D168" s="62">
        <v>2652.05</v>
      </c>
    </row>
    <row r="169" spans="1:4" ht="31.5">
      <c r="A169" s="55" t="s">
        <v>332</v>
      </c>
      <c r="B169" s="56" t="s">
        <v>333</v>
      </c>
      <c r="C169" s="57">
        <v>26135600</v>
      </c>
      <c r="D169" s="58">
        <v>21194791.68</v>
      </c>
    </row>
    <row r="170" spans="1:4" ht="34.5" thickBot="1">
      <c r="A170" s="59" t="s">
        <v>334</v>
      </c>
      <c r="B170" s="60" t="s">
        <v>335</v>
      </c>
      <c r="C170" s="61">
        <v>26135600</v>
      </c>
      <c r="D170" s="62">
        <v>21194791.68</v>
      </c>
    </row>
    <row r="171" spans="1:4" ht="15.75" thickBot="1">
      <c r="A171" s="47" t="s">
        <v>259</v>
      </c>
      <c r="B171" s="48"/>
      <c r="C171" s="49">
        <v>2733465117.7199998</v>
      </c>
      <c r="D171" s="50">
        <f>D169+D167+D165+D161+D158+D152+D148+D145+D143+D135</f>
        <v>1198212907.4299998</v>
      </c>
    </row>
    <row r="172" spans="1:4">
      <c r="A172" s="63"/>
      <c r="B172" s="63"/>
      <c r="C172" s="63"/>
      <c r="D172" s="63"/>
    </row>
    <row r="173" spans="1:4">
      <c r="A173" s="4" t="s">
        <v>336</v>
      </c>
      <c r="B173" s="5"/>
      <c r="C173" s="5"/>
      <c r="D173" s="6"/>
    </row>
    <row r="174" spans="1:4" ht="22.5">
      <c r="A174" s="7">
        <v>1020000</v>
      </c>
      <c r="B174" s="8" t="s">
        <v>337</v>
      </c>
      <c r="C174" s="9">
        <v>21974000</v>
      </c>
      <c r="D174" s="10"/>
    </row>
    <row r="175" spans="1:4">
      <c r="A175" s="7">
        <v>1030000</v>
      </c>
      <c r="B175" s="8"/>
      <c r="C175" s="9">
        <v>-293600</v>
      </c>
      <c r="D175" s="11">
        <v>-293600</v>
      </c>
    </row>
    <row r="176" spans="1:4" ht="22.5">
      <c r="A176" s="12">
        <v>1060000</v>
      </c>
      <c r="B176" s="13" t="s">
        <v>338</v>
      </c>
      <c r="C176" s="9"/>
      <c r="D176" s="14">
        <v>139721946.06</v>
      </c>
    </row>
    <row r="177" spans="1:4" ht="22.5">
      <c r="A177" s="12">
        <v>1050000</v>
      </c>
      <c r="B177" s="13" t="s">
        <v>339</v>
      </c>
      <c r="C177" s="9">
        <v>147928451.02000001</v>
      </c>
      <c r="D177" s="14">
        <v>-119681436.51000001</v>
      </c>
    </row>
    <row r="178" spans="1:4">
      <c r="A178" s="15"/>
      <c r="B178" s="16" t="s">
        <v>340</v>
      </c>
      <c r="C178" s="17">
        <f>C171-C132</f>
        <v>169608851.01999998</v>
      </c>
      <c r="D178" s="17">
        <f>D171-D132</f>
        <v>19746908.549999714</v>
      </c>
    </row>
    <row r="180" spans="1:4">
      <c r="C180" s="19"/>
      <c r="D180" s="19"/>
    </row>
  </sheetData>
  <mergeCells count="6">
    <mergeCell ref="A173:D173"/>
    <mergeCell ref="A1:D1"/>
    <mergeCell ref="A2:D2"/>
    <mergeCell ref="A3:A4"/>
    <mergeCell ref="D3:D4"/>
    <mergeCell ref="B3:B4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аналитическая информация( месяц)&lt;/VariantName&gt;&#10;  &lt;VariantLink&gt;3443&lt;/VariantLink&gt;&#10;  &lt;ReportCode&gt;MAKET_fbdbcd6c_c937_4ca8_b58e_441b36b505a2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206AEE1-1B38-442E-972F-38B93C15A4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DESKTOP-FB12QV6\PCUSER_EM</dc:creator>
  <cp:lastModifiedBy>PCUSER_EM</cp:lastModifiedBy>
  <dcterms:created xsi:type="dcterms:W3CDTF">2022-10-10T12:19:50Z</dcterms:created>
  <dcterms:modified xsi:type="dcterms:W3CDTF">2022-10-10T12:32:07Z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аналитическая информация( месяц).xlsx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