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ЧБ" sheetId="1" r:id="rId1"/>
  </sheets>
  <definedNames>
    <definedName name="APPT" localSheetId="0">ДЧБ!$A$10</definedName>
    <definedName name="FIO" localSheetId="0">ДЧБ!$F$10</definedName>
    <definedName name="LAST_CELL" localSheetId="0">ДЧБ!$J$129</definedName>
    <definedName name="SIGN" localSheetId="0">ДЧБ!$A$10:$H$11</definedName>
  </definedNames>
  <calcPr calcId="145621"/>
</workbook>
</file>

<file path=xl/calcChain.xml><?xml version="1.0" encoding="utf-8"?>
<calcChain xmlns="http://schemas.openxmlformats.org/spreadsheetml/2006/main">
  <c r="D124" i="1" l="1"/>
  <c r="D88" i="1"/>
  <c r="D89" i="1"/>
  <c r="D93" i="1"/>
  <c r="C171" i="1"/>
  <c r="D171" i="1"/>
  <c r="D102" i="1"/>
  <c r="C102" i="1"/>
</calcChain>
</file>

<file path=xl/sharedStrings.xml><?xml version="1.0" encoding="utf-8"?>
<sst xmlns="http://schemas.openxmlformats.org/spreadsheetml/2006/main" count="333" uniqueCount="323">
  <si>
    <t>Единица измерения руб.</t>
  </si>
  <si>
    <t>КВД</t>
  </si>
  <si>
    <t>Наименование КВД</t>
  </si>
  <si>
    <t>Бюджетные назначения 2018 год</t>
  </si>
  <si>
    <t>Остаток зачислений 2018 год</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</si>
  <si>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</si>
  <si>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</si>
  <si>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</si>
  <si>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</si>
  <si>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</si>
  <si>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</si>
  <si>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</si>
  <si>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</si>
  <si>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</si>
  <si>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</si>
  <si>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</si>
  <si>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</si>
  <si>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</si>
  <si>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</si>
  <si>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</si>
  <si>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</si>
  <si>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</si>
  <si>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</si>
  <si>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</si>
  <si>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</si>
  <si>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</si>
  <si>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</si>
  <si>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</si>
  <si>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</si>
  <si>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</si>
  <si>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</si>
  <si>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</si>
  <si>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</si>
  <si>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</si>
  <si>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</si>
  <si>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</si>
  <si>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</si>
  <si>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</si>
  <si>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</si>
  <si>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</si>
  <si>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</si>
  <si>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</si>
  <si>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</si>
  <si>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</si>
  <si>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</si>
  <si>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</si>
  <si>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</si>
  <si>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</si>
  <si>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</si>
  <si>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</si>
  <si>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</si>
  <si>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</si>
  <si>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</si>
  <si>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</si>
  <si>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</si>
  <si>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</si>
  <si>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</si>
  <si>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</si>
  <si>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</si>
  <si>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</si>
  <si>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</si>
  <si>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</si>
  <si>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</si>
  <si>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</si>
  <si>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</si>
  <si>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</si>
  <si>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</si>
  <si>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</si>
  <si>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</si>
  <si>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</si>
  <si>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</si>
  <si>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</si>
  <si>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</si>
  <si>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</si>
  <si>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</si>
  <si>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</si>
  <si>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</si>
  <si>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</si>
  <si>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</si>
  <si>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</si>
  <si>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</si>
  <si>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1 12 01 030 01 0000 120</t>
  </si>
  <si>
    <t>Плата за сбросы загрязняющих веществ в водные объекты</t>
  </si>
  <si>
    <t>1 12 01 041 01 0000 120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</si>
  <si>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</si>
  <si>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</si>
  <si>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</si>
  <si>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1 13 02 000 00 0000 130</t>
  </si>
  <si>
    <t>Доходы от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</si>
  <si>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</si>
  <si>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</si>
  <si>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</si>
  <si>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</si>
  <si>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</si>
  <si>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</si>
  <si>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</si>
  <si>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</si>
  <si>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</si>
  <si>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</si>
  <si>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</si>
  <si>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</si>
  <si>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</si>
  <si>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</si>
  <si>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</si>
  <si>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</si>
  <si>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</si>
  <si>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</si>
  <si>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</si>
  <si>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</si>
  <si>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</si>
  <si>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</si>
  <si>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</si>
  <si>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</si>
  <si>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</si>
  <si>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</si>
  <si>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</si>
  <si>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</si>
  <si>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1 16 06 000 01 6000 140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</si>
  <si>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</si>
  <si>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</si>
  <si>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</si>
  <si>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</si>
  <si>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</si>
  <si>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</si>
  <si>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</si>
  <si>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</si>
  <si>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</si>
  <si>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</si>
  <si>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</si>
  <si>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</si>
  <si>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</si>
  <si>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</si>
  <si>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</si>
  <si>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</si>
  <si>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</si>
  <si>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</si>
  <si>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</si>
  <si>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</si>
  <si>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</si>
  <si>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</si>
  <si>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</si>
  <si>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</si>
  <si>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</si>
  <si>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</si>
  <si>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</si>
  <si>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</si>
  <si>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</si>
  <si>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</si>
  <si>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</si>
  <si>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</si>
  <si>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</si>
  <si>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</si>
  <si>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</si>
  <si>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</si>
  <si>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</si>
  <si>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</si>
  <si>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</si>
  <si>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</si>
  <si>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</si>
  <si>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1 17 00 000 00 0000 000</t>
  </si>
  <si>
    <t>ПРОЧИЕ НЕНАЛОГОВЫЕ ДОХОДЫ</t>
  </si>
  <si>
    <t>1 17 01 050 05 0000 180</t>
  </si>
  <si>
    <t>Невыясненные поступления, зачисляемые в бюджеты муниципальных районов</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</si>
  <si>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</si>
  <si>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</si>
  <si>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</si>
  <si>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</si>
  <si>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</si>
  <si>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</si>
  <si>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</si>
  <si>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</si>
  <si>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</si>
  <si>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</si>
  <si>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2 02 15 002 00 0000 151</t>
  </si>
  <si>
    <t>Дотации бюджетам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</si>
  <si>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</si>
  <si>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</si>
  <si>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2 02 20 051 00 0000 151</t>
  </si>
  <si>
    <t>Субсидии бюджетам на реализацию федеральных целевых программ</t>
  </si>
  <si>
    <t>2 02 20 077 00 0000 151</t>
  </si>
  <si>
    <t>Субсидии бюджетам на софинансирование капитальных вложений в объекты государственной (муниципальной) собственности</t>
  </si>
  <si>
    <t>2 02 20 299 00 0000 151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</si>
  <si>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</si>
  <si>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2 02 20 302 00 0000 151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</si>
  <si>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</si>
  <si>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2 02 25 159 05 0000 151</t>
  </si>
  <si>
    <t>Субсидии на строительство (реконструкцию) организаций дошкольного, общего и дополнительного образования и (или) приобретение в муниципальную собственность объектов дошкольного, общего и дополнительного образования</t>
  </si>
  <si>
    <t>2 02 25 467 00 0000 151</t>
  </si>
  <si>
    <t>Субсидии бюджетам на обеспечение развития и укрепления материально-технической базы муниципальных домов культуры</t>
  </si>
  <si>
    <t>2 02 25 519 00 0000 151</t>
  </si>
  <si>
    <t>Субсидия бюджетам на поддержку отрасли культуры</t>
  </si>
  <si>
    <t>2 02 29 999 00 0000 151</t>
  </si>
  <si>
    <t>Прочие субсидии</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</si>
  <si>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</si>
  <si>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</si>
  <si>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</si>
  <si>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</si>
  <si>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</si>
  <si>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</si>
  <si>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</si>
  <si>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</si>
  <si>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2 02 35 118 00 0000 151</t>
  </si>
  <si>
    <t>Субвенции бюджетам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</si>
  <si>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</si>
  <si>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</si>
  <si>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</si>
  <si>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</si>
  <si>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</si>
  <si>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</si>
  <si>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2 02 39 999 00 0000 151</t>
  </si>
  <si>
    <t>Прочие субвенции</t>
  </si>
  <si>
    <t>2 02 35 176 05 0000 151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</si>
  <si>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</si>
  <si>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</si>
  <si>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</si>
  <si>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</si>
  <si>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</si>
  <si>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2 02 49 999 00 0000 151</t>
  </si>
  <si>
    <t>Прочие межбюджетные трансферты, передаваемые бюджетам</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</si>
  <si>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</si>
  <si>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</si>
  <si>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</si>
  <si>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</si>
  <si>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</si>
  <si>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</si>
  <si>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</si>
  <si>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</si>
  <si>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</si>
  <si>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2 18 05 000 05 0000 180</t>
  </si>
  <si>
    <t>Доходы бюджетов муниципальных районов от возврата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</si>
  <si>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</si>
  <si>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</si>
  <si>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</si>
  <si>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</si>
  <si>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</si>
  <si>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</si>
  <si>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Итого</t>
  </si>
  <si>
    <t>Сведения об исполнении бюджета муниципального образования муниципального района "Сыктывдинский"  за январь-ноябрь 2018 года</t>
  </si>
  <si>
    <t>КФСР</t>
  </si>
  <si>
    <t>Наименование кода</t>
  </si>
  <si>
    <t>Ассигнования 2018 год</t>
  </si>
  <si>
    <t>Расход по ЛС</t>
  </si>
  <si>
    <t>01 00</t>
  </si>
  <si>
    <t>ОБЩЕГОСУДАРСТВЕННЫЕ ВОПРОСЫ</t>
  </si>
  <si>
    <t>01 03</t>
  </si>
  <si>
    <t>Функционирование законодательных (представительных) органов государственной власти и представительных органов муниципальных образований</t>
  </si>
  <si>
    <t>01 04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</si>
  <si>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</si>
  <si>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01 05</t>
  </si>
  <si>
    <t>Судебная система</t>
  </si>
  <si>
    <t>01 06</t>
  </si>
  <si>
    <t>Обеспечение деятельности финансовых, налоговых и таможенных органов и органов финансового (финансово-бюджетного) надзора</t>
  </si>
  <si>
    <t>01 11</t>
  </si>
  <si>
    <t>Резервные фонды</t>
  </si>
  <si>
    <t>01 13</t>
  </si>
  <si>
    <t>Другие общегосударственные вопросы</t>
  </si>
  <si>
    <t>02 00</t>
  </si>
  <si>
    <t>НАЦИОНАЛЬНАЯ ОБОРОНА</t>
  </si>
  <si>
    <t>02 03</t>
  </si>
  <si>
    <t>Мобилизационная и вневойсковая подготовка</t>
  </si>
  <si>
    <t>03 00</t>
  </si>
  <si>
    <t>НАЦИОНАЛЬНАЯ БЕЗОПАСНОСТЬ И ПРАВООХРАНИТЕЛЬНАЯ ДЕЯТЕЛЬНОСТЬ</t>
  </si>
  <si>
    <t>03 09</t>
  </si>
  <si>
    <t>Защита населения и территории от чрезвычайных ситуаций природного и техногенного характера, гражданская оборона</t>
  </si>
  <si>
    <t>04 00</t>
  </si>
  <si>
    <t>НАЦИОНАЛЬНАЯ ЭКОНОМИКА</t>
  </si>
  <si>
    <t>04 09</t>
  </si>
  <si>
    <t>Дорожное хозяйство (дорожные фонды)</t>
  </si>
  <si>
    <t>04 12</t>
  </si>
  <si>
    <t>Другие вопросы в области национальной экономики</t>
  </si>
  <si>
    <t>05 00</t>
  </si>
  <si>
    <t>ЖИЛИЩНО-КОММУНАЛЬНОЕ ХОЗЯЙСТВО</t>
  </si>
  <si>
    <t>05 01</t>
  </si>
  <si>
    <t>Жилищное хозяйство</t>
  </si>
  <si>
    <t>05 02</t>
  </si>
  <si>
    <t>Коммунальное хозяйство</t>
  </si>
  <si>
    <t>05 03</t>
  </si>
  <si>
    <t>Благоустройство</t>
  </si>
  <si>
    <t>07 00</t>
  </si>
  <si>
    <t>ОБРАЗОВАНИЕ</t>
  </si>
  <si>
    <t>07 01</t>
  </si>
  <si>
    <t>Дошкольное образование</t>
  </si>
  <si>
    <t>07 02</t>
  </si>
  <si>
    <t>Общее образование</t>
  </si>
  <si>
    <t>07 03</t>
  </si>
  <si>
    <t>Дополнительное образование детей</t>
  </si>
  <si>
    <t>07 07</t>
  </si>
  <si>
    <t>Молодежная политика</t>
  </si>
  <si>
    <t>07 09</t>
  </si>
  <si>
    <t>Другие вопросы в области образования</t>
  </si>
  <si>
    <t>08 00</t>
  </si>
  <si>
    <t>КУЛЬТУРА, КИНЕМАТОГРАФИЯ</t>
  </si>
  <si>
    <t>08 01</t>
  </si>
  <si>
    <t>Культура</t>
  </si>
  <si>
    <t>08 04</t>
  </si>
  <si>
    <t>Другие вопросы в области культуры, кинематографии</t>
  </si>
  <si>
    <t>10 00</t>
  </si>
  <si>
    <t>СОЦИАЛЬНАЯ ПОЛИТИКА</t>
  </si>
  <si>
    <t>10 01</t>
  </si>
  <si>
    <t>Пенсионное обеспечение</t>
  </si>
  <si>
    <t>10 03</t>
  </si>
  <si>
    <t>Социальное обеспечение населения</t>
  </si>
  <si>
    <t>10 04</t>
  </si>
  <si>
    <t>Охрана семьи и детства</t>
  </si>
  <si>
    <t>11 00</t>
  </si>
  <si>
    <t>ФИЗИЧЕСКАЯ КУЛЬТУРА И СПОРТ</t>
  </si>
  <si>
    <t>11 01</t>
  </si>
  <si>
    <t>Физическая культура</t>
  </si>
  <si>
    <t>13 00</t>
  </si>
  <si>
    <t>ОБСЛУЖИВАНИЕ ГОСУДАРСТВЕННОГО И МУНИЦИПАЛЬНОГО ДОЛГА</t>
  </si>
  <si>
    <t>13 01</t>
  </si>
  <si>
    <t>Обслуживание государственного внутреннего и муниципального долга</t>
  </si>
  <si>
    <t>14 00</t>
  </si>
  <si>
    <t>МЕЖБЮДЖЕТНЫЕ ТРАНСФЕРТЫ ОБЩЕГО ХАРАКТЕРА БЮДЖЕТАМ СУБЪЕКТОВ РОССИЙСКОЙ ФЕДЕРАЦИИ И МУНИЦИПАЛЬНЫХ ОБРАЗОВАНИЙ</t>
  </si>
  <si>
    <t>14 01</t>
  </si>
  <si>
    <t>Дотации на выравнивание бюджетной обеспеченности субъектов Российской Федерации и муниципальных образований</t>
  </si>
  <si>
    <t>14 02</t>
  </si>
  <si>
    <t>Иные дотации</t>
  </si>
  <si>
    <t>Источники внутреннего финансирования дефицита бюджета</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</si>
  <si>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</si>
  <si>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</si>
  <si>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Изменение остатков средств на счетах по учету средств бюджета</t>
  </si>
  <si>
    <t>Итого источников финансирования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</si>
</sst>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
  </numFmts>
  <fonts count="7" x14ac:knownFonts="1">
    <font>
      <sz val="10"/>
      <name val="Arial"/>
    </font>
    <font>
      <sz val="8.5"/>
      <name val="MS Sans Serif"/>
    </font>
    <font>
      <b/>
      <sz val="11"/>
      <name val="Times New Roman"/>
      <family val="1"/>
      <charset val="204"/>
    </font>
    <font>
      <b/>
      <sz val="8.5"/>
      <name val="Times New Roman"/>
      <family val="1"/>
      <charset val="204"/>
    </font>
    <font>
      <b/>
      <sz val="8"/>
      <name val="Times New Roman"/>
      <family val="1"/>
      <charset val="204"/>
    </font>
    <font>
      <sz val="8"/>
      <name val="Times New Roman"/>
      <family val="1"/>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38">
    <xf numFmtId="0" fontId="0" fillId="0" borderId="0" xfId="0"/>
    <xf numFmtId="0" fontId="1" fillId="0" borderId="0" xfId="0" applyFont="1" applyBorder="1" applyAlignment="1" applyProtection="1"/>
    <xf numFmtId="49" fontId="2" fillId="0" borderId="0" xfId="0" applyNumberFormat="1" applyFont="1" applyBorder="1" applyAlignment="1" applyProtection="1">
      <alignment horizontal="center" wrapText="1"/>
    </xf>
    <xf numFmtId="49" fontId="3" fillId="0" borderId="1" xfId="0" applyNumberFormat="1" applyFont="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49" fontId="4" fillId="0" borderId="3" xfId="0" applyNumberFormat="1" applyFont="1" applyBorder="1" applyAlignment="1" applyProtection="1">
      <alignment horizontal="left" vertical="center" wrapText="1"/>
    </xf>
    <xf numFmtId="4" fontId="4" fillId="0" borderId="3" xfId="0" applyNumberFormat="1" applyFont="1" applyBorder="1" applyAlignment="1" applyProtection="1">
      <alignment horizontal="right" vertical="center" wrapText="1"/>
    </xf>
    <xf numFmtId="49" fontId="5" fillId="0" borderId="2"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left" vertical="center" wrapText="1"/>
    </xf>
    <xf numFmtId="4" fontId="5" fillId="0" borderId="3" xfId="0" applyNumberFormat="1" applyFont="1" applyBorder="1" applyAlignment="1" applyProtection="1">
      <alignment horizontal="right" vertical="center" wrapText="1"/>
    </xf>
    <xf numFmtId="173" fontId="5" fillId="0" borderId="3" xfId="0" applyNumberFormat="1" applyFont="1" applyBorder="1" applyAlignment="1" applyProtection="1">
      <alignment horizontal="left" vertical="center" wrapText="1"/>
    </xf>
    <xf numFmtId="173" fontId="4" fillId="0" borderId="3" xfId="0" applyNumberFormat="1" applyFont="1" applyBorder="1" applyAlignment="1" applyProtection="1">
      <alignment horizontal="left" vertical="center" wrapText="1"/>
    </xf>
    <xf numFmtId="49" fontId="4" fillId="0" borderId="2" xfId="0" applyNumberFormat="1" applyFont="1" applyBorder="1" applyAlignment="1" applyProtection="1">
      <alignment horizontal="center"/>
    </xf>
    <xf numFmtId="49" fontId="4" fillId="0" borderId="3" xfId="0" applyNumberFormat="1" applyFont="1" applyBorder="1" applyAlignment="1" applyProtection="1">
      <alignment horizontal="left"/>
    </xf>
    <xf numFmtId="4" fontId="4" fillId="0" borderId="3" xfId="0" applyNumberFormat="1" applyFont="1" applyBorder="1" applyAlignment="1" applyProtection="1">
      <alignment horizontal="right"/>
    </xf>
    <xf numFmtId="49" fontId="4" fillId="0" borderId="2" xfId="1" applyNumberFormat="1" applyFont="1" applyBorder="1" applyAlignment="1" applyProtection="1">
      <alignment horizontal="center" vertical="center" wrapText="1"/>
    </xf>
    <xf numFmtId="49" fontId="4" fillId="0" borderId="3" xfId="1" applyNumberFormat="1" applyFont="1" applyBorder="1" applyAlignment="1" applyProtection="1">
      <alignment horizontal="left" vertical="center" wrapText="1"/>
    </xf>
    <xf numFmtId="4" fontId="4" fillId="0" borderId="3" xfId="1" applyNumberFormat="1" applyFont="1" applyBorder="1" applyAlignment="1" applyProtection="1">
      <alignment horizontal="right" vertical="center" wrapText="1"/>
    </xf>
    <xf numFmtId="49" fontId="5" fillId="0" borderId="4" xfId="1" applyNumberFormat="1" applyFont="1" applyBorder="1" applyAlignment="1" applyProtection="1">
      <alignment horizontal="center" vertical="center" wrapText="1"/>
    </xf>
    <xf numFmtId="49" fontId="5" fillId="0" borderId="4" xfId="1" applyNumberFormat="1" applyFont="1" applyBorder="1" applyAlignment="1" applyProtection="1">
      <alignment horizontal="left" vertical="center" wrapText="1"/>
    </xf>
    <xf numFmtId="4" fontId="5" fillId="0" borderId="4" xfId="1" applyNumberFormat="1" applyFont="1" applyBorder="1" applyAlignment="1" applyProtection="1">
      <alignment horizontal="right" vertical="center" wrapText="1"/>
    </xf>
    <xf numFmtId="49" fontId="4" fillId="0" borderId="2" xfId="1" applyNumberFormat="1" applyFont="1" applyBorder="1" applyAlignment="1" applyProtection="1">
      <alignment horizontal="center"/>
    </xf>
    <xf numFmtId="49" fontId="4" fillId="0" borderId="3" xfId="1" applyNumberFormat="1" applyFont="1" applyBorder="1" applyAlignment="1" applyProtection="1">
      <alignment horizontal="left"/>
    </xf>
    <xf numFmtId="4" fontId="4" fillId="0" borderId="3" xfId="1" applyNumberFormat="1" applyFont="1" applyBorder="1" applyAlignment="1" applyProtection="1">
      <alignment horizontal="right"/>
    </xf>
    <xf numFmtId="0" fontId="5" fillId="0" borderId="0" xfId="0" applyFont="1"/>
    <xf numFmtId="49" fontId="4" fillId="0" borderId="1" xfId="1" applyNumberFormat="1" applyFont="1" applyBorder="1" applyAlignment="1" applyProtection="1">
      <alignment horizontal="center" vertical="center" wrapText="1"/>
    </xf>
    <xf numFmtId="0" fontId="4" fillId="0" borderId="5" xfId="0" applyNumberFormat="1" applyFont="1" applyBorder="1" applyAlignment="1">
      <alignment horizontal="center"/>
    </xf>
    <xf numFmtId="0" fontId="4" fillId="0" borderId="6" xfId="0" applyNumberFormat="1" applyFont="1" applyBorder="1" applyAlignment="1">
      <alignment horizontal="center"/>
    </xf>
    <xf numFmtId="0" fontId="4" fillId="0" borderId="7" xfId="0" applyNumberFormat="1" applyFont="1" applyBorder="1" applyAlignment="1">
      <alignment horizontal="center"/>
    </xf>
    <xf numFmtId="0" fontId="4" fillId="0" borderId="1" xfId="0" applyNumberFormat="1" applyFont="1" applyBorder="1" applyAlignment="1">
      <alignment horizontal="center"/>
    </xf>
    <xf numFmtId="0" fontId="5" fillId="0" borderId="1" xfId="0" applyNumberFormat="1" applyFont="1" applyBorder="1" applyAlignment="1">
      <alignment horizontal="left" vertical="center" wrapText="1"/>
    </xf>
    <xf numFmtId="4" fontId="5" fillId="0" borderId="1" xfId="0" applyNumberFormat="1" applyFont="1" applyBorder="1" applyAlignment="1">
      <alignment horizontal="center" wrapText="1"/>
    </xf>
    <xf numFmtId="0" fontId="4" fillId="0" borderId="1" xfId="0" applyNumberFormat="1" applyFont="1" applyBorder="1" applyAlignment="1">
      <alignment horizontal="center" vertical="center"/>
    </xf>
    <xf numFmtId="0" fontId="5" fillId="0" borderId="1" xfId="0" applyNumberFormat="1" applyFont="1" applyBorder="1" applyAlignment="1">
      <alignment vertical="center" wrapText="1"/>
    </xf>
    <xf numFmtId="0" fontId="5" fillId="0" borderId="1" xfId="0" applyNumberFormat="1" applyFont="1" applyBorder="1"/>
    <xf numFmtId="0" fontId="4" fillId="0" borderId="1" xfId="0" applyNumberFormat="1" applyFont="1" applyBorder="1"/>
    <xf numFmtId="4" fontId="4" fillId="2" borderId="1" xfId="0" applyNumberFormat="1" applyFont="1" applyFill="1" applyBorder="1" applyAlignment="1">
      <alignment horizontal="center"/>
    </xf>
    <xf numFmtId="4" fontId="0" fillId="0" borderId="0" xfId="0" applyNumberFormat="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72"/>
  <sheetViews>
    <sheetView showGridLines="0" tabSelected="1" workbookViewId="0">
      <selection activeCell="H164" sqref="H164"/>
    </sheetView>
  </sheetViews>
  <sheetFormatPr defaultRowHeight="12.75" customHeight="1" outlineLevelRow="3" x14ac:dyDescent="0.2"/>
  <cols>
    <col min="1" max="1" width="19.140625" customWidth="1"/>
    <col min="2" max="2" width="43" customWidth="1"/>
    <col min="3" max="3" width="13.28515625" customWidth="1"/>
    <col min="4" max="4" width="13.42578125" customWidth="1"/>
    <col min="5" max="6" width="9.140625" customWidth="1"/>
    <col min="7" max="7" width="13.140625" customWidth="1"/>
    <col min="8" max="10" width="9.140625" customWidth="1"/>
  </cols>
  <sheetData>
    <row r="1" spans="1:10" ht="28.5" customHeight="1" x14ac:dyDescent="0.2">
      <c r="A1" s="2" t="s">
        <v>237</v>
      </c>
      <c r="B1" s="2"/>
      <c r="C1" s="2"/>
      <c r="D1" s="2"/>
    </row>
    <row r="2" spans="1:10" x14ac:dyDescent="0.2">
      <c r="A2" s="1" t="s">
        <v>0</v>
      </c>
      <c r="B2" s="1"/>
      <c r="C2" s="1"/>
      <c r="D2" s="1"/>
      <c r="E2" s="1"/>
      <c r="F2" s="1"/>
      <c r="G2" s="1"/>
      <c r="H2" s="1"/>
      <c r="I2" s="1"/>
      <c r="J2" s="1"/>
    </row>
    <row r="3" spans="1:10" ht="31.5" x14ac:dyDescent="0.2">
      <c r="A3" s="3" t="s">
        <v>1</v>
      </c>
      <c r="B3" s="3" t="s">
        <v>2</v>
      </c>
      <c r="C3" s="3" t="s">
        <v>3</v>
      </c>
      <c r="D3" s="3" t="s">
        <v>4</v>
      </c>
    </row>
    <row r="4" spans="1:10" x14ac:dyDescent="0.2">
      <c r="A4" s="4" t="s">
        <v>5</v>
      </c>
      <c r="B4" s="5" t="s">
        <v>6</v>
      </c>
      <c r="C4" s="6">
        <v>340057263</v>
      </c>
      <c r="D4" s="6">
        <v>312955855.50999999</v>
      </c>
    </row>
    <row r="5" spans="1:10" outlineLevel="1" x14ac:dyDescent="0.2">
      <c r="A5" s="4" t="s">
        <v>7</v>
      </c>
      <c r="B5" s="5" t="s">
        <v>8</v>
      </c>
      <c r="C5" s="6">
        <v>242569700</v>
      </c>
      <c r="D5" s="6">
        <v>215309615.75</v>
      </c>
    </row>
    <row r="6" spans="1:10" outlineLevel="2" x14ac:dyDescent="0.2">
      <c r="A6" s="4" t="s">
        <v>9</v>
      </c>
      <c r="B6" s="5" t="s">
        <v>10</v>
      </c>
      <c r="C6" s="6">
        <v>242569700</v>
      </c>
      <c r="D6" s="6">
        <v>215309615.75</v>
      </c>
    </row>
    <row r="7" spans="1:10" ht="56.25" outlineLevel="3" x14ac:dyDescent="0.2">
      <c r="A7" s="7" t="s">
        <v>11</v>
      </c>
      <c r="B7" s="8" t="s">
        <v>12</v>
      </c>
      <c r="C7" s="9">
        <v>239594700</v>
      </c>
      <c r="D7" s="9">
        <v>212285794.38999999</v>
      </c>
    </row>
    <row r="8" spans="1:10" ht="90" outlineLevel="3" x14ac:dyDescent="0.2">
      <c r="A8" s="7" t="s">
        <v>13</v>
      </c>
      <c r="B8" s="10" t="s">
        <v>14</v>
      </c>
      <c r="C8" s="9">
        <v>950000</v>
      </c>
      <c r="D8" s="9">
        <v>947722.18</v>
      </c>
    </row>
    <row r="9" spans="1:10" ht="33.75" outlineLevel="3" x14ac:dyDescent="0.2">
      <c r="A9" s="7" t="s">
        <v>15</v>
      </c>
      <c r="B9" s="8" t="s">
        <v>16</v>
      </c>
      <c r="C9" s="9">
        <v>2025000</v>
      </c>
      <c r="D9" s="9">
        <v>2076099.18</v>
      </c>
    </row>
    <row r="10" spans="1:10" ht="31.5" outlineLevel="1" x14ac:dyDescent="0.2">
      <c r="A10" s="4" t="s">
        <v>17</v>
      </c>
      <c r="B10" s="5" t="s">
        <v>18</v>
      </c>
      <c r="C10" s="6">
        <v>18270463</v>
      </c>
      <c r="D10" s="6">
        <v>17960150.140000001</v>
      </c>
    </row>
    <row r="11" spans="1:10" ht="21" outlineLevel="2" x14ac:dyDescent="0.2">
      <c r="A11" s="4" t="s">
        <v>19</v>
      </c>
      <c r="B11" s="5" t="s">
        <v>20</v>
      </c>
      <c r="C11" s="6">
        <v>18270463</v>
      </c>
      <c r="D11" s="6">
        <v>17960150.140000001</v>
      </c>
    </row>
    <row r="12" spans="1:10" ht="56.25" outlineLevel="3" x14ac:dyDescent="0.2">
      <c r="A12" s="7" t="s">
        <v>21</v>
      </c>
      <c r="B12" s="8" t="s">
        <v>22</v>
      </c>
      <c r="C12" s="9">
        <v>6815125</v>
      </c>
      <c r="D12" s="9">
        <v>7984127.5899999999</v>
      </c>
    </row>
    <row r="13" spans="1:10" ht="67.5" outlineLevel="3" x14ac:dyDescent="0.2">
      <c r="A13" s="7" t="s">
        <v>23</v>
      </c>
      <c r="B13" s="10" t="s">
        <v>24</v>
      </c>
      <c r="C13" s="9">
        <v>52304</v>
      </c>
      <c r="D13" s="9">
        <v>75784.240000000005</v>
      </c>
    </row>
    <row r="14" spans="1:10" ht="56.25" outlineLevel="3" x14ac:dyDescent="0.2">
      <c r="A14" s="7" t="s">
        <v>25</v>
      </c>
      <c r="B14" s="8" t="s">
        <v>26</v>
      </c>
      <c r="C14" s="9">
        <v>11403034</v>
      </c>
      <c r="D14" s="9">
        <v>11681501.449999999</v>
      </c>
    </row>
    <row r="15" spans="1:10" ht="56.25" outlineLevel="3" x14ac:dyDescent="0.2">
      <c r="A15" s="7" t="s">
        <v>27</v>
      </c>
      <c r="B15" s="8" t="s">
        <v>28</v>
      </c>
      <c r="C15" s="9">
        <v>0</v>
      </c>
      <c r="D15" s="9">
        <v>-1781263.14</v>
      </c>
    </row>
    <row r="16" spans="1:10" outlineLevel="1" x14ac:dyDescent="0.2">
      <c r="A16" s="4" t="s">
        <v>29</v>
      </c>
      <c r="B16" s="5" t="s">
        <v>30</v>
      </c>
      <c r="C16" s="6">
        <v>47240000</v>
      </c>
      <c r="D16" s="6">
        <v>48716783.469999999</v>
      </c>
    </row>
    <row r="17" spans="1:4" ht="21" outlineLevel="2" x14ac:dyDescent="0.2">
      <c r="A17" s="4" t="s">
        <v>31</v>
      </c>
      <c r="B17" s="5" t="s">
        <v>32</v>
      </c>
      <c r="C17" s="6">
        <v>21000000</v>
      </c>
      <c r="D17" s="6">
        <v>22206650.280000001</v>
      </c>
    </row>
    <row r="18" spans="1:4" ht="22.5" outlineLevel="3" x14ac:dyDescent="0.2">
      <c r="A18" s="7" t="s">
        <v>33</v>
      </c>
      <c r="B18" s="8" t="s">
        <v>34</v>
      </c>
      <c r="C18" s="9">
        <v>13900000</v>
      </c>
      <c r="D18" s="9">
        <v>14962917.98</v>
      </c>
    </row>
    <row r="19" spans="1:4" ht="33.75" outlineLevel="3" x14ac:dyDescent="0.2">
      <c r="A19" s="7" t="s">
        <v>35</v>
      </c>
      <c r="B19" s="8" t="s">
        <v>36</v>
      </c>
      <c r="C19" s="9">
        <v>7100000</v>
      </c>
      <c r="D19" s="9">
        <v>7243732.2999999998</v>
      </c>
    </row>
    <row r="20" spans="1:4" ht="21" outlineLevel="2" x14ac:dyDescent="0.2">
      <c r="A20" s="4" t="s">
        <v>37</v>
      </c>
      <c r="B20" s="5" t="s">
        <v>38</v>
      </c>
      <c r="C20" s="6">
        <v>8800000</v>
      </c>
      <c r="D20" s="6">
        <v>8519387.8200000003</v>
      </c>
    </row>
    <row r="21" spans="1:4" ht="22.5" outlineLevel="3" x14ac:dyDescent="0.2">
      <c r="A21" s="7" t="s">
        <v>39</v>
      </c>
      <c r="B21" s="8" t="s">
        <v>38</v>
      </c>
      <c r="C21" s="9">
        <v>8800000</v>
      </c>
      <c r="D21" s="9">
        <v>8521759.3100000005</v>
      </c>
    </row>
    <row r="22" spans="1:4" ht="33.75" outlineLevel="3" x14ac:dyDescent="0.2">
      <c r="A22" s="7" t="s">
        <v>40</v>
      </c>
      <c r="B22" s="8" t="s">
        <v>41</v>
      </c>
      <c r="C22" s="9">
        <v>0</v>
      </c>
      <c r="D22" s="9">
        <v>-2371.4899999999998</v>
      </c>
    </row>
    <row r="23" spans="1:4" outlineLevel="2" x14ac:dyDescent="0.2">
      <c r="A23" s="4" t="s">
        <v>42</v>
      </c>
      <c r="B23" s="5" t="s">
        <v>43</v>
      </c>
      <c r="C23" s="6">
        <v>16600000</v>
      </c>
      <c r="D23" s="6">
        <v>17294497.41</v>
      </c>
    </row>
    <row r="24" spans="1:4" outlineLevel="3" x14ac:dyDescent="0.2">
      <c r="A24" s="7" t="s">
        <v>44</v>
      </c>
      <c r="B24" s="8" t="s">
        <v>43</v>
      </c>
      <c r="C24" s="9">
        <v>16600000</v>
      </c>
      <c r="D24" s="9">
        <v>17294497.41</v>
      </c>
    </row>
    <row r="25" spans="1:4" ht="21" outlineLevel="2" x14ac:dyDescent="0.2">
      <c r="A25" s="4" t="s">
        <v>45</v>
      </c>
      <c r="B25" s="5" t="s">
        <v>46</v>
      </c>
      <c r="C25" s="6">
        <v>840000</v>
      </c>
      <c r="D25" s="6">
        <v>696247.96</v>
      </c>
    </row>
    <row r="26" spans="1:4" ht="33.75" outlineLevel="3" x14ac:dyDescent="0.2">
      <c r="A26" s="7" t="s">
        <v>47</v>
      </c>
      <c r="B26" s="8" t="s">
        <v>48</v>
      </c>
      <c r="C26" s="9">
        <v>840000</v>
      </c>
      <c r="D26" s="9">
        <v>696247.96</v>
      </c>
    </row>
    <row r="27" spans="1:4" outlineLevel="1" x14ac:dyDescent="0.2">
      <c r="A27" s="4" t="s">
        <v>49</v>
      </c>
      <c r="B27" s="5" t="s">
        <v>50</v>
      </c>
      <c r="C27" s="6">
        <v>3500000</v>
      </c>
      <c r="D27" s="6">
        <v>3825054.32</v>
      </c>
    </row>
    <row r="28" spans="1:4" ht="31.5" outlineLevel="2" x14ac:dyDescent="0.2">
      <c r="A28" s="4" t="s">
        <v>51</v>
      </c>
      <c r="B28" s="5" t="s">
        <v>52</v>
      </c>
      <c r="C28" s="6">
        <v>3500000</v>
      </c>
      <c r="D28" s="6">
        <v>3825054.32</v>
      </c>
    </row>
    <row r="29" spans="1:4" ht="33.75" outlineLevel="3" x14ac:dyDescent="0.2">
      <c r="A29" s="7" t="s">
        <v>53</v>
      </c>
      <c r="B29" s="8" t="s">
        <v>54</v>
      </c>
      <c r="C29" s="9">
        <v>3500000</v>
      </c>
      <c r="D29" s="9">
        <v>3825054.32</v>
      </c>
    </row>
    <row r="30" spans="1:4" ht="31.5" outlineLevel="1" x14ac:dyDescent="0.2">
      <c r="A30" s="4" t="s">
        <v>55</v>
      </c>
      <c r="B30" s="5" t="s">
        <v>56</v>
      </c>
      <c r="C30" s="6">
        <v>19443900</v>
      </c>
      <c r="D30" s="6">
        <v>19951229.289999999</v>
      </c>
    </row>
    <row r="31" spans="1:4" ht="73.5" outlineLevel="2" x14ac:dyDescent="0.2">
      <c r="A31" s="4" t="s">
        <v>57</v>
      </c>
      <c r="B31" s="11" t="s">
        <v>58</v>
      </c>
      <c r="C31" s="6">
        <v>19297000</v>
      </c>
      <c r="D31" s="6">
        <v>19788040.149999999</v>
      </c>
    </row>
    <row r="32" spans="1:4" ht="56.25" outlineLevel="3" x14ac:dyDescent="0.2">
      <c r="A32" s="7" t="s">
        <v>59</v>
      </c>
      <c r="B32" s="8" t="s">
        <v>60</v>
      </c>
      <c r="C32" s="9">
        <v>5532200</v>
      </c>
      <c r="D32" s="9">
        <v>6921359.3200000003</v>
      </c>
    </row>
    <row r="33" spans="1:4" ht="67.5" outlineLevel="3" x14ac:dyDescent="0.2">
      <c r="A33" s="7" t="s">
        <v>61</v>
      </c>
      <c r="B33" s="10" t="s">
        <v>62</v>
      </c>
      <c r="C33" s="9">
        <v>4800</v>
      </c>
      <c r="D33" s="9">
        <v>4812.6099999999997</v>
      </c>
    </row>
    <row r="34" spans="1:4" ht="67.5" outlineLevel="3" x14ac:dyDescent="0.2">
      <c r="A34" s="7" t="s">
        <v>63</v>
      </c>
      <c r="B34" s="10" t="s">
        <v>64</v>
      </c>
      <c r="C34" s="9">
        <v>260000</v>
      </c>
      <c r="D34" s="9">
        <v>257204.66</v>
      </c>
    </row>
    <row r="35" spans="1:4" ht="33.75" outlineLevel="3" x14ac:dyDescent="0.2">
      <c r="A35" s="7" t="s">
        <v>65</v>
      </c>
      <c r="B35" s="8" t="s">
        <v>66</v>
      </c>
      <c r="C35" s="9">
        <v>13500000</v>
      </c>
      <c r="D35" s="9">
        <v>12604663.560000001</v>
      </c>
    </row>
    <row r="36" spans="1:4" ht="21" outlineLevel="2" x14ac:dyDescent="0.2">
      <c r="A36" s="4" t="s">
        <v>67</v>
      </c>
      <c r="B36" s="5" t="s">
        <v>68</v>
      </c>
      <c r="C36" s="6">
        <v>36900</v>
      </c>
      <c r="D36" s="6">
        <v>36989.4</v>
      </c>
    </row>
    <row r="37" spans="1:4" ht="33.75" outlineLevel="3" x14ac:dyDescent="0.2">
      <c r="A37" s="7" t="s">
        <v>69</v>
      </c>
      <c r="B37" s="8" t="s">
        <v>70</v>
      </c>
      <c r="C37" s="9">
        <v>36900</v>
      </c>
      <c r="D37" s="9">
        <v>36989.4</v>
      </c>
    </row>
    <row r="38" spans="1:4" ht="63" outlineLevel="2" x14ac:dyDescent="0.2">
      <c r="A38" s="4" t="s">
        <v>71</v>
      </c>
      <c r="B38" s="11" t="s">
        <v>72</v>
      </c>
      <c r="C38" s="6">
        <v>110000</v>
      </c>
      <c r="D38" s="6">
        <v>126199.74</v>
      </c>
    </row>
    <row r="39" spans="1:4" ht="67.5" outlineLevel="3" x14ac:dyDescent="0.2">
      <c r="A39" s="7" t="s">
        <v>73</v>
      </c>
      <c r="B39" s="10" t="s">
        <v>74</v>
      </c>
      <c r="C39" s="9">
        <v>110000</v>
      </c>
      <c r="D39" s="9">
        <v>126199.74</v>
      </c>
    </row>
    <row r="40" spans="1:4" ht="21" outlineLevel="1" x14ac:dyDescent="0.2">
      <c r="A40" s="4" t="s">
        <v>75</v>
      </c>
      <c r="B40" s="5" t="s">
        <v>76</v>
      </c>
      <c r="C40" s="6">
        <v>339100</v>
      </c>
      <c r="D40" s="6">
        <v>333733.92</v>
      </c>
    </row>
    <row r="41" spans="1:4" ht="21" outlineLevel="2" x14ac:dyDescent="0.2">
      <c r="A41" s="4" t="s">
        <v>77</v>
      </c>
      <c r="B41" s="5" t="s">
        <v>78</v>
      </c>
      <c r="C41" s="6">
        <v>339100</v>
      </c>
      <c r="D41" s="6">
        <v>333733.92</v>
      </c>
    </row>
    <row r="42" spans="1:4" ht="22.5" outlineLevel="3" x14ac:dyDescent="0.2">
      <c r="A42" s="7" t="s">
        <v>79</v>
      </c>
      <c r="B42" s="8" t="s">
        <v>80</v>
      </c>
      <c r="C42" s="9">
        <v>65000</v>
      </c>
      <c r="D42" s="9">
        <v>63054.51</v>
      </c>
    </row>
    <row r="43" spans="1:4" outlineLevel="3" x14ac:dyDescent="0.2">
      <c r="A43" s="7" t="s">
        <v>81</v>
      </c>
      <c r="B43" s="8" t="s">
        <v>82</v>
      </c>
      <c r="C43" s="9">
        <v>236000</v>
      </c>
      <c r="D43" s="9">
        <v>233716.48000000001</v>
      </c>
    </row>
    <row r="44" spans="1:4" outlineLevel="3" x14ac:dyDescent="0.2">
      <c r="A44" s="7" t="s">
        <v>83</v>
      </c>
      <c r="B44" s="8" t="s">
        <v>84</v>
      </c>
      <c r="C44" s="9">
        <v>38100</v>
      </c>
      <c r="D44" s="9">
        <v>36962.93</v>
      </c>
    </row>
    <row r="45" spans="1:4" ht="25.5" customHeight="1" outlineLevel="1" x14ac:dyDescent="0.2">
      <c r="A45" s="4" t="s">
        <v>85</v>
      </c>
      <c r="B45" s="5" t="s">
        <v>86</v>
      </c>
      <c r="C45" s="6">
        <v>10900</v>
      </c>
      <c r="D45" s="6">
        <v>10979.12</v>
      </c>
    </row>
    <row r="46" spans="1:4" outlineLevel="2" x14ac:dyDescent="0.2">
      <c r="A46" s="4" t="s">
        <v>87</v>
      </c>
      <c r="B46" s="5" t="s">
        <v>88</v>
      </c>
      <c r="C46" s="6">
        <v>10900</v>
      </c>
      <c r="D46" s="6">
        <v>10979.12</v>
      </c>
    </row>
    <row r="47" spans="1:4" outlineLevel="3" x14ac:dyDescent="0.2">
      <c r="A47" s="7" t="s">
        <v>89</v>
      </c>
      <c r="B47" s="8" t="s">
        <v>90</v>
      </c>
      <c r="C47" s="9">
        <v>10900</v>
      </c>
      <c r="D47" s="9">
        <v>10979.12</v>
      </c>
    </row>
    <row r="48" spans="1:4" ht="21" outlineLevel="1" x14ac:dyDescent="0.2">
      <c r="A48" s="4" t="s">
        <v>91</v>
      </c>
      <c r="B48" s="5" t="s">
        <v>92</v>
      </c>
      <c r="C48" s="6">
        <v>2533800</v>
      </c>
      <c r="D48" s="6">
        <v>2348707.91</v>
      </c>
    </row>
    <row r="49" spans="1:4" ht="63" outlineLevel="2" x14ac:dyDescent="0.2">
      <c r="A49" s="4" t="s">
        <v>93</v>
      </c>
      <c r="B49" s="11" t="s">
        <v>94</v>
      </c>
      <c r="C49" s="6">
        <v>442000</v>
      </c>
      <c r="D49" s="6">
        <v>442030</v>
      </c>
    </row>
    <row r="50" spans="1:4" ht="78.75" outlineLevel="3" x14ac:dyDescent="0.2">
      <c r="A50" s="7" t="s">
        <v>95</v>
      </c>
      <c r="B50" s="10" t="s">
        <v>96</v>
      </c>
      <c r="C50" s="9">
        <v>442000</v>
      </c>
      <c r="D50" s="9">
        <v>442030</v>
      </c>
    </row>
    <row r="51" spans="1:4" ht="31.5" outlineLevel="2" x14ac:dyDescent="0.2">
      <c r="A51" s="4" t="s">
        <v>97</v>
      </c>
      <c r="B51" s="5" t="s">
        <v>98</v>
      </c>
      <c r="C51" s="6">
        <v>1441800</v>
      </c>
      <c r="D51" s="6">
        <v>1327174.24</v>
      </c>
    </row>
    <row r="52" spans="1:4" ht="22.5" outlineLevel="3" x14ac:dyDescent="0.2">
      <c r="A52" s="7" t="s">
        <v>99</v>
      </c>
      <c r="B52" s="8" t="s">
        <v>100</v>
      </c>
      <c r="C52" s="9">
        <v>1400000</v>
      </c>
      <c r="D52" s="9">
        <v>1285279.8400000001</v>
      </c>
    </row>
    <row r="53" spans="1:4" ht="45" outlineLevel="3" x14ac:dyDescent="0.2">
      <c r="A53" s="7" t="s">
        <v>101</v>
      </c>
      <c r="B53" s="8" t="s">
        <v>102</v>
      </c>
      <c r="C53" s="9">
        <v>41800</v>
      </c>
      <c r="D53" s="9">
        <v>41894.400000000001</v>
      </c>
    </row>
    <row r="54" spans="1:4" ht="52.5" outlineLevel="2" x14ac:dyDescent="0.2">
      <c r="A54" s="4" t="s">
        <v>103</v>
      </c>
      <c r="B54" s="5" t="s">
        <v>104</v>
      </c>
      <c r="C54" s="6">
        <v>650000</v>
      </c>
      <c r="D54" s="6">
        <v>579503.67000000004</v>
      </c>
    </row>
    <row r="55" spans="1:4" ht="56.25" outlineLevel="3" x14ac:dyDescent="0.2">
      <c r="A55" s="7" t="s">
        <v>105</v>
      </c>
      <c r="B55" s="8" t="s">
        <v>106</v>
      </c>
      <c r="C55" s="9">
        <v>650000</v>
      </c>
      <c r="D55" s="9">
        <v>579503.67000000004</v>
      </c>
    </row>
    <row r="56" spans="1:4" outlineLevel="1" x14ac:dyDescent="0.2">
      <c r="A56" s="4" t="s">
        <v>107</v>
      </c>
      <c r="B56" s="5" t="s">
        <v>108</v>
      </c>
      <c r="C56" s="6">
        <v>6146700</v>
      </c>
      <c r="D56" s="6">
        <v>4566255.07</v>
      </c>
    </row>
    <row r="57" spans="1:4" ht="21" outlineLevel="2" x14ac:dyDescent="0.2">
      <c r="A57" s="4" t="s">
        <v>109</v>
      </c>
      <c r="B57" s="5" t="s">
        <v>110</v>
      </c>
      <c r="C57" s="6">
        <v>106000</v>
      </c>
      <c r="D57" s="6">
        <v>123589</v>
      </c>
    </row>
    <row r="58" spans="1:4" ht="67.5" outlineLevel="3" x14ac:dyDescent="0.2">
      <c r="A58" s="7" t="s">
        <v>111</v>
      </c>
      <c r="B58" s="10" t="s">
        <v>112</v>
      </c>
      <c r="C58" s="9">
        <v>88000</v>
      </c>
      <c r="D58" s="9">
        <v>106417</v>
      </c>
    </row>
    <row r="59" spans="1:4" ht="45" outlineLevel="3" x14ac:dyDescent="0.2">
      <c r="A59" s="7" t="s">
        <v>113</v>
      </c>
      <c r="B59" s="8" t="s">
        <v>114</v>
      </c>
      <c r="C59" s="9">
        <v>18000</v>
      </c>
      <c r="D59" s="9">
        <v>17172</v>
      </c>
    </row>
    <row r="60" spans="1:4" ht="52.5" outlineLevel="2" x14ac:dyDescent="0.2">
      <c r="A60" s="4" t="s">
        <v>115</v>
      </c>
      <c r="B60" s="5" t="s">
        <v>116</v>
      </c>
      <c r="C60" s="6">
        <v>10200</v>
      </c>
      <c r="D60" s="6">
        <v>10200</v>
      </c>
    </row>
    <row r="61" spans="1:4" ht="45" outlineLevel="3" x14ac:dyDescent="0.2">
      <c r="A61" s="7" t="s">
        <v>115</v>
      </c>
      <c r="B61" s="8" t="s">
        <v>116</v>
      </c>
      <c r="C61" s="9">
        <v>10200</v>
      </c>
      <c r="D61" s="9">
        <v>0</v>
      </c>
    </row>
    <row r="62" spans="1:4" ht="78.75" outlineLevel="3" x14ac:dyDescent="0.2">
      <c r="A62" s="7" t="s">
        <v>117</v>
      </c>
      <c r="B62" s="10" t="s">
        <v>118</v>
      </c>
      <c r="C62" s="9">
        <v>0</v>
      </c>
      <c r="D62" s="9">
        <v>10200</v>
      </c>
    </row>
    <row r="63" spans="1:4" ht="52.5" outlineLevel="2" x14ac:dyDescent="0.2">
      <c r="A63" s="4" t="s">
        <v>119</v>
      </c>
      <c r="B63" s="5" t="s">
        <v>120</v>
      </c>
      <c r="C63" s="6">
        <v>134000</v>
      </c>
      <c r="D63" s="6">
        <v>138926</v>
      </c>
    </row>
    <row r="64" spans="1:4" ht="45" outlineLevel="3" x14ac:dyDescent="0.2">
      <c r="A64" s="7" t="s">
        <v>121</v>
      </c>
      <c r="B64" s="8" t="s">
        <v>122</v>
      </c>
      <c r="C64" s="9">
        <v>100000</v>
      </c>
      <c r="D64" s="9">
        <v>104401</v>
      </c>
    </row>
    <row r="65" spans="1:4" ht="45" outlineLevel="3" x14ac:dyDescent="0.2">
      <c r="A65" s="7" t="s">
        <v>123</v>
      </c>
      <c r="B65" s="8" t="s">
        <v>124</v>
      </c>
      <c r="C65" s="9">
        <v>34000</v>
      </c>
      <c r="D65" s="9">
        <v>34525</v>
      </c>
    </row>
    <row r="66" spans="1:4" ht="84" outlineLevel="2" x14ac:dyDescent="0.2">
      <c r="A66" s="4" t="s">
        <v>125</v>
      </c>
      <c r="B66" s="11" t="s">
        <v>126</v>
      </c>
      <c r="C66" s="6">
        <v>430000</v>
      </c>
      <c r="D66" s="6">
        <v>487980.43</v>
      </c>
    </row>
    <row r="67" spans="1:4" ht="22.5" outlineLevel="3" x14ac:dyDescent="0.2">
      <c r="A67" s="7" t="s">
        <v>127</v>
      </c>
      <c r="B67" s="8" t="s">
        <v>128</v>
      </c>
      <c r="C67" s="9">
        <v>185000</v>
      </c>
      <c r="D67" s="9">
        <v>189000</v>
      </c>
    </row>
    <row r="68" spans="1:4" ht="33.75" outlineLevel="3" x14ac:dyDescent="0.2">
      <c r="A68" s="7" t="s">
        <v>129</v>
      </c>
      <c r="B68" s="8" t="s">
        <v>130</v>
      </c>
      <c r="C68" s="9">
        <v>0</v>
      </c>
      <c r="D68" s="9">
        <v>2838.7</v>
      </c>
    </row>
    <row r="69" spans="1:4" ht="22.5" outlineLevel="3" x14ac:dyDescent="0.2">
      <c r="A69" s="7" t="s">
        <v>131</v>
      </c>
      <c r="B69" s="8" t="s">
        <v>132</v>
      </c>
      <c r="C69" s="9">
        <v>93000</v>
      </c>
      <c r="D69" s="9">
        <v>141000</v>
      </c>
    </row>
    <row r="70" spans="1:4" ht="22.5" outlineLevel="3" x14ac:dyDescent="0.2">
      <c r="A70" s="7" t="s">
        <v>133</v>
      </c>
      <c r="B70" s="8" t="s">
        <v>134</v>
      </c>
      <c r="C70" s="9">
        <v>152000</v>
      </c>
      <c r="D70" s="9">
        <v>155141.73000000001</v>
      </c>
    </row>
    <row r="71" spans="1:4" ht="42" outlineLevel="2" x14ac:dyDescent="0.2">
      <c r="A71" s="4" t="s">
        <v>135</v>
      </c>
      <c r="B71" s="5" t="s">
        <v>136</v>
      </c>
      <c r="C71" s="6">
        <v>53000</v>
      </c>
      <c r="D71" s="6">
        <v>58368.41</v>
      </c>
    </row>
    <row r="72" spans="1:4" ht="45" outlineLevel="3" x14ac:dyDescent="0.2">
      <c r="A72" s="7" t="s">
        <v>135</v>
      </c>
      <c r="B72" s="8" t="s">
        <v>136</v>
      </c>
      <c r="C72" s="9">
        <v>53000</v>
      </c>
      <c r="D72" s="9">
        <v>0</v>
      </c>
    </row>
    <row r="73" spans="1:4" ht="78.75" outlineLevel="3" x14ac:dyDescent="0.2">
      <c r="A73" s="7" t="s">
        <v>137</v>
      </c>
      <c r="B73" s="10" t="s">
        <v>138</v>
      </c>
      <c r="C73" s="9">
        <v>0</v>
      </c>
      <c r="D73" s="9">
        <v>58368.41</v>
      </c>
    </row>
    <row r="74" spans="1:4" ht="21" outlineLevel="2" x14ac:dyDescent="0.2">
      <c r="A74" s="4" t="s">
        <v>139</v>
      </c>
      <c r="B74" s="5" t="s">
        <v>140</v>
      </c>
      <c r="C74" s="6">
        <v>12500</v>
      </c>
      <c r="D74" s="6">
        <v>12500</v>
      </c>
    </row>
    <row r="75" spans="1:4" ht="22.5" outlineLevel="3" x14ac:dyDescent="0.2">
      <c r="A75" s="7" t="s">
        <v>141</v>
      </c>
      <c r="B75" s="8" t="s">
        <v>142</v>
      </c>
      <c r="C75" s="9">
        <v>12500</v>
      </c>
      <c r="D75" s="9">
        <v>12500</v>
      </c>
    </row>
    <row r="76" spans="1:4" ht="52.5" outlineLevel="2" x14ac:dyDescent="0.2">
      <c r="A76" s="4" t="s">
        <v>143</v>
      </c>
      <c r="B76" s="5" t="s">
        <v>144</v>
      </c>
      <c r="C76" s="6">
        <v>54000</v>
      </c>
      <c r="D76" s="6">
        <v>218000</v>
      </c>
    </row>
    <row r="77" spans="1:4" ht="56.25" outlineLevel="3" x14ac:dyDescent="0.2">
      <c r="A77" s="7" t="s">
        <v>145</v>
      </c>
      <c r="B77" s="8" t="s">
        <v>146</v>
      </c>
      <c r="C77" s="9">
        <v>54000</v>
      </c>
      <c r="D77" s="9">
        <v>218000</v>
      </c>
    </row>
    <row r="78" spans="1:4" ht="21" outlineLevel="2" x14ac:dyDescent="0.2">
      <c r="A78" s="4" t="s">
        <v>147</v>
      </c>
      <c r="B78" s="5" t="s">
        <v>148</v>
      </c>
      <c r="C78" s="6">
        <v>108000</v>
      </c>
      <c r="D78" s="6">
        <v>111941.75999999999</v>
      </c>
    </row>
    <row r="79" spans="1:4" ht="33.75" outlineLevel="3" x14ac:dyDescent="0.2">
      <c r="A79" s="7" t="s">
        <v>149</v>
      </c>
      <c r="B79" s="8" t="s">
        <v>150</v>
      </c>
      <c r="C79" s="9">
        <v>108000</v>
      </c>
      <c r="D79" s="9">
        <v>111941.75999999999</v>
      </c>
    </row>
    <row r="80" spans="1:4" ht="52.5" outlineLevel="2" x14ac:dyDescent="0.2">
      <c r="A80" s="4" t="s">
        <v>151</v>
      </c>
      <c r="B80" s="5" t="s">
        <v>152</v>
      </c>
      <c r="C80" s="6">
        <v>2900000</v>
      </c>
      <c r="D80" s="6">
        <v>1003526.43</v>
      </c>
    </row>
    <row r="81" spans="1:4" ht="56.25" outlineLevel="3" x14ac:dyDescent="0.2">
      <c r="A81" s="7" t="s">
        <v>151</v>
      </c>
      <c r="B81" s="8" t="s">
        <v>152</v>
      </c>
      <c r="C81" s="9">
        <v>2900000</v>
      </c>
      <c r="D81" s="9">
        <v>0</v>
      </c>
    </row>
    <row r="82" spans="1:4" ht="90" outlineLevel="3" x14ac:dyDescent="0.2">
      <c r="A82" s="7" t="s">
        <v>153</v>
      </c>
      <c r="B82" s="10" t="s">
        <v>154</v>
      </c>
      <c r="C82" s="9">
        <v>0</v>
      </c>
      <c r="D82" s="9">
        <v>1003526.43</v>
      </c>
    </row>
    <row r="83" spans="1:4" ht="21" outlineLevel="2" x14ac:dyDescent="0.2">
      <c r="A83" s="4" t="s">
        <v>155</v>
      </c>
      <c r="B83" s="5" t="s">
        <v>156</v>
      </c>
      <c r="C83" s="6">
        <v>2339000</v>
      </c>
      <c r="D83" s="6">
        <v>2401223.04</v>
      </c>
    </row>
    <row r="84" spans="1:4" ht="33.75" outlineLevel="3" x14ac:dyDescent="0.2">
      <c r="A84" s="7" t="s">
        <v>157</v>
      </c>
      <c r="B84" s="8" t="s">
        <v>158</v>
      </c>
      <c r="C84" s="9">
        <v>2339000</v>
      </c>
      <c r="D84" s="9">
        <v>2401223.04</v>
      </c>
    </row>
    <row r="85" spans="1:4" outlineLevel="1" x14ac:dyDescent="0.2">
      <c r="A85" s="4" t="s">
        <v>159</v>
      </c>
      <c r="B85" s="5" t="s">
        <v>160</v>
      </c>
      <c r="C85" s="6">
        <v>2700</v>
      </c>
      <c r="D85" s="6">
        <v>-66653.48</v>
      </c>
    </row>
    <row r="86" spans="1:4" ht="22.5" outlineLevel="3" x14ac:dyDescent="0.2">
      <c r="A86" s="7" t="s">
        <v>161</v>
      </c>
      <c r="B86" s="8" t="s">
        <v>162</v>
      </c>
      <c r="C86" s="9">
        <v>0</v>
      </c>
      <c r="D86" s="9">
        <v>-70981.62</v>
      </c>
    </row>
    <row r="87" spans="1:4" ht="22.5" outlineLevel="3" x14ac:dyDescent="0.2">
      <c r="A87" s="7" t="s">
        <v>163</v>
      </c>
      <c r="B87" s="8" t="s">
        <v>164</v>
      </c>
      <c r="C87" s="9">
        <v>2700</v>
      </c>
      <c r="D87" s="9">
        <v>4328.1400000000003</v>
      </c>
    </row>
    <row r="88" spans="1:4" x14ac:dyDescent="0.2">
      <c r="A88" s="4" t="s">
        <v>165</v>
      </c>
      <c r="B88" s="5" t="s">
        <v>166</v>
      </c>
      <c r="C88" s="6">
        <v>1106114789.6400001</v>
      </c>
      <c r="D88" s="6">
        <f>D89+D115+D118+D121</f>
        <v>754956602.66000009</v>
      </c>
    </row>
    <row r="89" spans="1:4" ht="31.5" outlineLevel="1" x14ac:dyDescent="0.2">
      <c r="A89" s="4" t="s">
        <v>167</v>
      </c>
      <c r="B89" s="5" t="s">
        <v>168</v>
      </c>
      <c r="C89" s="6">
        <v>1098217589.6400001</v>
      </c>
      <c r="D89" s="6">
        <f>D90+D93+D102+D112</f>
        <v>748810623.42000008</v>
      </c>
    </row>
    <row r="90" spans="1:4" ht="21" outlineLevel="2" x14ac:dyDescent="0.2">
      <c r="A90" s="4" t="s">
        <v>169</v>
      </c>
      <c r="B90" s="5" t="s">
        <v>170</v>
      </c>
      <c r="C90" s="6">
        <v>83468800</v>
      </c>
      <c r="D90" s="6">
        <v>75684339.25</v>
      </c>
    </row>
    <row r="91" spans="1:4" outlineLevel="3" x14ac:dyDescent="0.2">
      <c r="A91" s="7" t="s">
        <v>171</v>
      </c>
      <c r="B91" s="8" t="s">
        <v>172</v>
      </c>
      <c r="C91" s="9">
        <v>19825800</v>
      </c>
      <c r="D91" s="9">
        <v>18173650</v>
      </c>
    </row>
    <row r="92" spans="1:4" ht="22.5" outlineLevel="3" x14ac:dyDescent="0.2">
      <c r="A92" s="7" t="s">
        <v>173</v>
      </c>
      <c r="B92" s="8" t="s">
        <v>174</v>
      </c>
      <c r="C92" s="9">
        <v>63643000</v>
      </c>
      <c r="D92" s="9">
        <v>57510689.25</v>
      </c>
    </row>
    <row r="93" spans="1:4" ht="21" outlineLevel="2" x14ac:dyDescent="0.2">
      <c r="A93" s="4" t="s">
        <v>175</v>
      </c>
      <c r="B93" s="5" t="s">
        <v>176</v>
      </c>
      <c r="C93" s="6">
        <v>418716736.13999999</v>
      </c>
      <c r="D93" s="6">
        <f>D96+D97+D99+D100+D101</f>
        <v>139531488.12</v>
      </c>
    </row>
    <row r="94" spans="1:4" ht="22.5" outlineLevel="3" x14ac:dyDescent="0.2">
      <c r="A94" s="7" t="s">
        <v>177</v>
      </c>
      <c r="B94" s="8" t="s">
        <v>178</v>
      </c>
      <c r="C94" s="9">
        <v>4021700</v>
      </c>
      <c r="D94" s="9">
        <v>0</v>
      </c>
    </row>
    <row r="95" spans="1:4" ht="33.75" outlineLevel="3" x14ac:dyDescent="0.2">
      <c r="A95" s="7" t="s">
        <v>179</v>
      </c>
      <c r="B95" s="8" t="s">
        <v>180</v>
      </c>
      <c r="C95" s="9">
        <v>133023000</v>
      </c>
      <c r="D95" s="9">
        <v>0</v>
      </c>
    </row>
    <row r="96" spans="1:4" ht="90" outlineLevel="3" x14ac:dyDescent="0.2">
      <c r="A96" s="7" t="s">
        <v>181</v>
      </c>
      <c r="B96" s="10" t="s">
        <v>182</v>
      </c>
      <c r="C96" s="9">
        <v>46177883.950000003</v>
      </c>
      <c r="D96" s="9">
        <v>32657587.23</v>
      </c>
    </row>
    <row r="97" spans="1:4" ht="67.5" outlineLevel="3" x14ac:dyDescent="0.2">
      <c r="A97" s="7" t="s">
        <v>183</v>
      </c>
      <c r="B97" s="10" t="s">
        <v>184</v>
      </c>
      <c r="C97" s="9">
        <v>56044973.189999998</v>
      </c>
      <c r="D97" s="9">
        <v>39399066.289999999</v>
      </c>
    </row>
    <row r="98" spans="1:4" ht="56.25" outlineLevel="3" x14ac:dyDescent="0.2">
      <c r="A98" s="7" t="s">
        <v>185</v>
      </c>
      <c r="B98" s="8" t="s">
        <v>186</v>
      </c>
      <c r="C98" s="9">
        <v>100000000</v>
      </c>
      <c r="D98" s="9">
        <v>0</v>
      </c>
    </row>
    <row r="99" spans="1:4" ht="33.75" outlineLevel="3" x14ac:dyDescent="0.2">
      <c r="A99" s="7" t="s">
        <v>187</v>
      </c>
      <c r="B99" s="8" t="s">
        <v>188</v>
      </c>
      <c r="C99" s="9">
        <v>1754380</v>
      </c>
      <c r="D99" s="9">
        <v>1754380</v>
      </c>
    </row>
    <row r="100" spans="1:4" outlineLevel="3" x14ac:dyDescent="0.2">
      <c r="A100" s="7" t="s">
        <v>189</v>
      </c>
      <c r="B100" s="8" t="s">
        <v>190</v>
      </c>
      <c r="C100" s="9">
        <v>180997</v>
      </c>
      <c r="D100" s="9">
        <v>180997</v>
      </c>
    </row>
    <row r="101" spans="1:4" outlineLevel="3" x14ac:dyDescent="0.2">
      <c r="A101" s="7" t="s">
        <v>191</v>
      </c>
      <c r="B101" s="8" t="s">
        <v>192</v>
      </c>
      <c r="C101" s="9">
        <v>77513802</v>
      </c>
      <c r="D101" s="9">
        <v>65539457.600000001</v>
      </c>
    </row>
    <row r="102" spans="1:4" ht="21" outlineLevel="2" x14ac:dyDescent="0.2">
      <c r="A102" s="4" t="s">
        <v>193</v>
      </c>
      <c r="B102" s="5" t="s">
        <v>194</v>
      </c>
      <c r="C102" s="6">
        <f>SUM(C103:C111)</f>
        <v>585501151.5</v>
      </c>
      <c r="D102" s="6">
        <f>SUM(D103:D111)</f>
        <v>523063894.05000001</v>
      </c>
    </row>
    <row r="103" spans="1:4" ht="33.75" outlineLevel="3" x14ac:dyDescent="0.2">
      <c r="A103" s="7" t="s">
        <v>195</v>
      </c>
      <c r="B103" s="8" t="s">
        <v>196</v>
      </c>
      <c r="C103" s="9">
        <v>25693155.5</v>
      </c>
      <c r="D103" s="9">
        <v>19827907.059999999</v>
      </c>
    </row>
    <row r="104" spans="1:4" ht="56.25" outlineLevel="3" x14ac:dyDescent="0.2">
      <c r="A104" s="7" t="s">
        <v>197</v>
      </c>
      <c r="B104" s="8" t="s">
        <v>198</v>
      </c>
      <c r="C104" s="9">
        <v>6305300</v>
      </c>
      <c r="D104" s="9">
        <v>3960000</v>
      </c>
    </row>
    <row r="105" spans="1:4" ht="56.25" outlineLevel="3" x14ac:dyDescent="0.2">
      <c r="A105" s="7" t="s">
        <v>199</v>
      </c>
      <c r="B105" s="8" t="s">
        <v>200</v>
      </c>
      <c r="C105" s="9">
        <v>8534900</v>
      </c>
      <c r="D105" s="9">
        <v>8305590.9900000002</v>
      </c>
    </row>
    <row r="106" spans="1:4" ht="33.75" outlineLevel="3" x14ac:dyDescent="0.2">
      <c r="A106" s="7" t="s">
        <v>201</v>
      </c>
      <c r="B106" s="8" t="s">
        <v>202</v>
      </c>
      <c r="C106" s="9">
        <v>2596100</v>
      </c>
      <c r="D106" s="9">
        <v>2596100</v>
      </c>
    </row>
    <row r="107" spans="1:4" ht="45" outlineLevel="3" x14ac:dyDescent="0.2">
      <c r="A107" s="7" t="s">
        <v>203</v>
      </c>
      <c r="B107" s="8" t="s">
        <v>204</v>
      </c>
      <c r="C107" s="9">
        <v>213400</v>
      </c>
      <c r="D107" s="9">
        <v>213400</v>
      </c>
    </row>
    <row r="108" spans="1:4" ht="67.5" outlineLevel="3" x14ac:dyDescent="0.2">
      <c r="A108" s="7" t="s">
        <v>205</v>
      </c>
      <c r="B108" s="10" t="s">
        <v>206</v>
      </c>
      <c r="C108" s="9">
        <v>834498</v>
      </c>
      <c r="D108" s="9">
        <v>834498</v>
      </c>
    </row>
    <row r="109" spans="1:4" ht="56.25" outlineLevel="3" x14ac:dyDescent="0.2">
      <c r="A109" s="7" t="s">
        <v>211</v>
      </c>
      <c r="B109" s="8" t="s">
        <v>212</v>
      </c>
      <c r="C109" s="9">
        <v>834498</v>
      </c>
      <c r="D109" s="9">
        <v>834498</v>
      </c>
    </row>
    <row r="110" spans="1:4" ht="22.5" outlineLevel="3" x14ac:dyDescent="0.2">
      <c r="A110" s="7" t="s">
        <v>207</v>
      </c>
      <c r="B110" s="8" t="s">
        <v>208</v>
      </c>
      <c r="C110" s="9">
        <v>136600</v>
      </c>
      <c r="D110" s="9">
        <v>136600</v>
      </c>
    </row>
    <row r="111" spans="1:4" outlineLevel="3" x14ac:dyDescent="0.2">
      <c r="A111" s="7" t="s">
        <v>209</v>
      </c>
      <c r="B111" s="8" t="s">
        <v>210</v>
      </c>
      <c r="C111" s="9">
        <v>540352700</v>
      </c>
      <c r="D111" s="9">
        <v>486355300</v>
      </c>
    </row>
    <row r="112" spans="1:4" outlineLevel="2" x14ac:dyDescent="0.2">
      <c r="A112" s="4" t="s">
        <v>213</v>
      </c>
      <c r="B112" s="5" t="s">
        <v>214</v>
      </c>
      <c r="C112" s="6">
        <v>10530902</v>
      </c>
      <c r="D112" s="6">
        <v>10530902</v>
      </c>
    </row>
    <row r="113" spans="1:4" ht="45" outlineLevel="3" x14ac:dyDescent="0.2">
      <c r="A113" s="7" t="s">
        <v>215</v>
      </c>
      <c r="B113" s="8" t="s">
        <v>216</v>
      </c>
      <c r="C113" s="9">
        <v>530902</v>
      </c>
      <c r="D113" s="9">
        <v>530902</v>
      </c>
    </row>
    <row r="114" spans="1:4" ht="22.5" outlineLevel="3" x14ac:dyDescent="0.2">
      <c r="A114" s="7" t="s">
        <v>217</v>
      </c>
      <c r="B114" s="8" t="s">
        <v>218</v>
      </c>
      <c r="C114" s="9">
        <v>10000000</v>
      </c>
      <c r="D114" s="9">
        <v>10000000</v>
      </c>
    </row>
    <row r="115" spans="1:4" outlineLevel="1" x14ac:dyDescent="0.2">
      <c r="A115" s="4" t="s">
        <v>219</v>
      </c>
      <c r="B115" s="5" t="s">
        <v>220</v>
      </c>
      <c r="C115" s="6">
        <v>7897200</v>
      </c>
      <c r="D115" s="6">
        <v>7897200</v>
      </c>
    </row>
    <row r="116" spans="1:4" ht="21" outlineLevel="2" x14ac:dyDescent="0.2">
      <c r="A116" s="4" t="s">
        <v>221</v>
      </c>
      <c r="B116" s="5" t="s">
        <v>222</v>
      </c>
      <c r="C116" s="6">
        <v>7897200</v>
      </c>
      <c r="D116" s="6">
        <v>7897200</v>
      </c>
    </row>
    <row r="117" spans="1:4" ht="22.5" outlineLevel="3" x14ac:dyDescent="0.2">
      <c r="A117" s="7" t="s">
        <v>223</v>
      </c>
      <c r="B117" s="8" t="s">
        <v>222</v>
      </c>
      <c r="C117" s="9">
        <v>7897200</v>
      </c>
      <c r="D117" s="9">
        <v>7897200</v>
      </c>
    </row>
    <row r="118" spans="1:4" ht="84" outlineLevel="1" x14ac:dyDescent="0.2">
      <c r="A118" s="4" t="s">
        <v>224</v>
      </c>
      <c r="B118" s="5" t="s">
        <v>225</v>
      </c>
      <c r="C118" s="6">
        <v>0</v>
      </c>
      <c r="D118" s="6">
        <v>87784.14</v>
      </c>
    </row>
    <row r="119" spans="1:4" ht="45" outlineLevel="3" x14ac:dyDescent="0.2">
      <c r="A119" s="7" t="s">
        <v>226</v>
      </c>
      <c r="B119" s="8" t="s">
        <v>227</v>
      </c>
      <c r="C119" s="9">
        <v>0</v>
      </c>
      <c r="D119" s="9">
        <v>19030.09</v>
      </c>
    </row>
    <row r="120" spans="1:4" ht="22.5" outlineLevel="3" x14ac:dyDescent="0.2">
      <c r="A120" s="7" t="s">
        <v>228</v>
      </c>
      <c r="B120" s="8" t="s">
        <v>229</v>
      </c>
      <c r="C120" s="9">
        <v>0</v>
      </c>
      <c r="D120" s="9">
        <v>68754.05</v>
      </c>
    </row>
    <row r="121" spans="1:4" ht="42" outlineLevel="1" x14ac:dyDescent="0.2">
      <c r="A121" s="4" t="s">
        <v>230</v>
      </c>
      <c r="B121" s="5" t="s">
        <v>231</v>
      </c>
      <c r="C121" s="6">
        <v>0</v>
      </c>
      <c r="D121" s="6">
        <v>-1839004.9</v>
      </c>
    </row>
    <row r="122" spans="1:4" ht="36.75" customHeight="1" outlineLevel="3" x14ac:dyDescent="0.2">
      <c r="A122" s="7" t="s">
        <v>232</v>
      </c>
      <c r="B122" s="8" t="s">
        <v>233</v>
      </c>
      <c r="C122" s="9">
        <v>0</v>
      </c>
      <c r="D122" s="9">
        <v>-17101.169999999998</v>
      </c>
    </row>
    <row r="123" spans="1:4" ht="37.5" customHeight="1" outlineLevel="3" x14ac:dyDescent="0.2">
      <c r="A123" s="7" t="s">
        <v>234</v>
      </c>
      <c r="B123" s="8" t="s">
        <v>235</v>
      </c>
      <c r="C123" s="9">
        <v>0</v>
      </c>
      <c r="D123" s="9">
        <v>-1821903.73</v>
      </c>
    </row>
    <row r="124" spans="1:4" x14ac:dyDescent="0.2">
      <c r="A124" s="12" t="s">
        <v>236</v>
      </c>
      <c r="B124" s="13"/>
      <c r="C124" s="14">
        <v>1446172052.6400001</v>
      </c>
      <c r="D124" s="14">
        <f>D88+D4</f>
        <v>1067912458.1700001</v>
      </c>
    </row>
    <row r="125" spans="1:4" x14ac:dyDescent="0.2">
      <c r="A125" s="24"/>
      <c r="B125" s="24"/>
      <c r="C125" s="24"/>
      <c r="D125" s="24"/>
    </row>
    <row r="126" spans="1:4" ht="21" x14ac:dyDescent="0.2">
      <c r="A126" s="25" t="s">
        <v>238</v>
      </c>
      <c r="B126" s="25" t="s">
        <v>239</v>
      </c>
      <c r="C126" s="25" t="s">
        <v>240</v>
      </c>
      <c r="D126" s="25" t="s">
        <v>241</v>
      </c>
    </row>
    <row r="127" spans="1:4" x14ac:dyDescent="0.2">
      <c r="A127" s="15" t="s">
        <v>242</v>
      </c>
      <c r="B127" s="16" t="s">
        <v>243</v>
      </c>
      <c r="C127" s="17">
        <v>87191722.189999998</v>
      </c>
      <c r="D127" s="17">
        <v>71392401.650000006</v>
      </c>
    </row>
    <row r="128" spans="1:4" ht="33.75" x14ac:dyDescent="0.2">
      <c r="A128" s="18" t="s">
        <v>244</v>
      </c>
      <c r="B128" s="19" t="s">
        <v>245</v>
      </c>
      <c r="C128" s="20">
        <v>150000</v>
      </c>
      <c r="D128" s="20">
        <v>73318.320000000007</v>
      </c>
    </row>
    <row r="129" spans="1:4" ht="45" x14ac:dyDescent="0.2">
      <c r="A129" s="18" t="s">
        <v>246</v>
      </c>
      <c r="B129" s="19" t="s">
        <v>247</v>
      </c>
      <c r="C129" s="20">
        <v>53462932.259999998</v>
      </c>
      <c r="D129" s="20">
        <v>46209473.829999998</v>
      </c>
    </row>
    <row r="130" spans="1:4" x14ac:dyDescent="0.2">
      <c r="A130" s="18" t="s">
        <v>248</v>
      </c>
      <c r="B130" s="19" t="s">
        <v>249</v>
      </c>
      <c r="C130" s="20">
        <v>213400</v>
      </c>
      <c r="D130" s="20">
        <v>96975</v>
      </c>
    </row>
    <row r="131" spans="1:4" ht="33.75" x14ac:dyDescent="0.2">
      <c r="A131" s="18" t="s">
        <v>250</v>
      </c>
      <c r="B131" s="19" t="s">
        <v>251</v>
      </c>
      <c r="C131" s="20">
        <v>11215926.6</v>
      </c>
      <c r="D131" s="20">
        <v>10055080.76</v>
      </c>
    </row>
    <row r="132" spans="1:4" x14ac:dyDescent="0.2">
      <c r="A132" s="18" t="s">
        <v>252</v>
      </c>
      <c r="B132" s="19" t="s">
        <v>253</v>
      </c>
      <c r="C132" s="20">
        <v>74578.44</v>
      </c>
      <c r="D132" s="20">
        <v>0</v>
      </c>
    </row>
    <row r="133" spans="1:4" x14ac:dyDescent="0.2">
      <c r="A133" s="18" t="s">
        <v>254</v>
      </c>
      <c r="B133" s="19" t="s">
        <v>255</v>
      </c>
      <c r="C133" s="20">
        <v>22074884.890000001</v>
      </c>
      <c r="D133" s="20">
        <v>14957553.74</v>
      </c>
    </row>
    <row r="134" spans="1:4" x14ac:dyDescent="0.2">
      <c r="A134" s="15" t="s">
        <v>256</v>
      </c>
      <c r="B134" s="16" t="s">
        <v>257</v>
      </c>
      <c r="C134" s="17">
        <v>2596100</v>
      </c>
      <c r="D134" s="17">
        <v>2596100</v>
      </c>
    </row>
    <row r="135" spans="1:4" x14ac:dyDescent="0.2">
      <c r="A135" s="18" t="s">
        <v>258</v>
      </c>
      <c r="B135" s="19" t="s">
        <v>259</v>
      </c>
      <c r="C135" s="20">
        <v>2596100</v>
      </c>
      <c r="D135" s="20">
        <v>2596100</v>
      </c>
    </row>
    <row r="136" spans="1:4" ht="21" x14ac:dyDescent="0.2">
      <c r="A136" s="15" t="s">
        <v>260</v>
      </c>
      <c r="B136" s="16" t="s">
        <v>261</v>
      </c>
      <c r="C136" s="17">
        <v>100000</v>
      </c>
      <c r="D136" s="17">
        <v>57620</v>
      </c>
    </row>
    <row r="137" spans="1:4" ht="33.75" x14ac:dyDescent="0.2">
      <c r="A137" s="18" t="s">
        <v>262</v>
      </c>
      <c r="B137" s="19" t="s">
        <v>263</v>
      </c>
      <c r="C137" s="20">
        <v>100000</v>
      </c>
      <c r="D137" s="20">
        <v>57620</v>
      </c>
    </row>
    <row r="138" spans="1:4" x14ac:dyDescent="0.2">
      <c r="A138" s="15" t="s">
        <v>264</v>
      </c>
      <c r="B138" s="16" t="s">
        <v>265</v>
      </c>
      <c r="C138" s="17">
        <v>51046119.640000001</v>
      </c>
      <c r="D138" s="17">
        <v>37801563.869999997</v>
      </c>
    </row>
    <row r="139" spans="1:4" x14ac:dyDescent="0.2">
      <c r="A139" s="18" t="s">
        <v>266</v>
      </c>
      <c r="B139" s="19" t="s">
        <v>267</v>
      </c>
      <c r="C139" s="20">
        <v>37190076.119999997</v>
      </c>
      <c r="D139" s="20">
        <v>27288377.859999999</v>
      </c>
    </row>
    <row r="140" spans="1:4" x14ac:dyDescent="0.2">
      <c r="A140" s="18" t="s">
        <v>268</v>
      </c>
      <c r="B140" s="19" t="s">
        <v>269</v>
      </c>
      <c r="C140" s="20">
        <v>13856043.52</v>
      </c>
      <c r="D140" s="20">
        <v>10513186.01</v>
      </c>
    </row>
    <row r="141" spans="1:4" x14ac:dyDescent="0.2">
      <c r="A141" s="15" t="s">
        <v>270</v>
      </c>
      <c r="B141" s="16" t="s">
        <v>271</v>
      </c>
      <c r="C141" s="17">
        <v>142863243.94</v>
      </c>
      <c r="D141" s="17">
        <v>88407217.510000005</v>
      </c>
    </row>
    <row r="142" spans="1:4" x14ac:dyDescent="0.2">
      <c r="A142" s="18" t="s">
        <v>272</v>
      </c>
      <c r="B142" s="19" t="s">
        <v>273</v>
      </c>
      <c r="C142" s="20">
        <v>118426787.68000001</v>
      </c>
      <c r="D142" s="20">
        <v>67162761.849999994</v>
      </c>
    </row>
    <row r="143" spans="1:4" x14ac:dyDescent="0.2">
      <c r="A143" s="18" t="s">
        <v>274</v>
      </c>
      <c r="B143" s="19" t="s">
        <v>275</v>
      </c>
      <c r="C143" s="20">
        <v>22020210.260000002</v>
      </c>
      <c r="D143" s="20">
        <v>20017404.219999999</v>
      </c>
    </row>
    <row r="144" spans="1:4" x14ac:dyDescent="0.2">
      <c r="A144" s="18" t="s">
        <v>276</v>
      </c>
      <c r="B144" s="19" t="s">
        <v>277</v>
      </c>
      <c r="C144" s="20">
        <v>2416246</v>
      </c>
      <c r="D144" s="20">
        <v>1227051.44</v>
      </c>
    </row>
    <row r="145" spans="1:4" x14ac:dyDescent="0.2">
      <c r="A145" s="15" t="s">
        <v>278</v>
      </c>
      <c r="B145" s="16" t="s">
        <v>279</v>
      </c>
      <c r="C145" s="17">
        <v>984063367.22000003</v>
      </c>
      <c r="D145" s="17">
        <v>669659855.71000004</v>
      </c>
    </row>
    <row r="146" spans="1:4" x14ac:dyDescent="0.2">
      <c r="A146" s="18" t="s">
        <v>280</v>
      </c>
      <c r="B146" s="19" t="s">
        <v>281</v>
      </c>
      <c r="C146" s="20">
        <v>323214872.48000002</v>
      </c>
      <c r="D146" s="20">
        <v>204282436.00999999</v>
      </c>
    </row>
    <row r="147" spans="1:4" x14ac:dyDescent="0.2">
      <c r="A147" s="18" t="s">
        <v>282</v>
      </c>
      <c r="B147" s="19" t="s">
        <v>283</v>
      </c>
      <c r="C147" s="20">
        <v>563295551.95000005</v>
      </c>
      <c r="D147" s="20">
        <v>382476872.13</v>
      </c>
    </row>
    <row r="148" spans="1:4" x14ac:dyDescent="0.2">
      <c r="A148" s="18" t="s">
        <v>284</v>
      </c>
      <c r="B148" s="19" t="s">
        <v>285</v>
      </c>
      <c r="C148" s="20">
        <v>61597404.210000001</v>
      </c>
      <c r="D148" s="20">
        <v>54515554.649999999</v>
      </c>
    </row>
    <row r="149" spans="1:4" x14ac:dyDescent="0.2">
      <c r="A149" s="18" t="s">
        <v>286</v>
      </c>
      <c r="B149" s="19" t="s">
        <v>287</v>
      </c>
      <c r="C149" s="20">
        <v>1934300</v>
      </c>
      <c r="D149" s="20">
        <v>1934300</v>
      </c>
    </row>
    <row r="150" spans="1:4" x14ac:dyDescent="0.2">
      <c r="A150" s="18" t="s">
        <v>288</v>
      </c>
      <c r="B150" s="19" t="s">
        <v>289</v>
      </c>
      <c r="C150" s="20">
        <v>34021238.579999998</v>
      </c>
      <c r="D150" s="20">
        <v>26450692.920000002</v>
      </c>
    </row>
    <row r="151" spans="1:4" x14ac:dyDescent="0.2">
      <c r="A151" s="15" t="s">
        <v>290</v>
      </c>
      <c r="B151" s="16" t="s">
        <v>291</v>
      </c>
      <c r="C151" s="17">
        <v>121253854.52</v>
      </c>
      <c r="D151" s="17">
        <v>105191273.25</v>
      </c>
    </row>
    <row r="152" spans="1:4" x14ac:dyDescent="0.2">
      <c r="A152" s="18" t="s">
        <v>292</v>
      </c>
      <c r="B152" s="19" t="s">
        <v>293</v>
      </c>
      <c r="C152" s="20">
        <v>108610773.95999999</v>
      </c>
      <c r="D152" s="20">
        <v>94264160.069999993</v>
      </c>
    </row>
    <row r="153" spans="1:4" x14ac:dyDescent="0.2">
      <c r="A153" s="18" t="s">
        <v>294</v>
      </c>
      <c r="B153" s="19" t="s">
        <v>295</v>
      </c>
      <c r="C153" s="20">
        <v>12643080.560000001</v>
      </c>
      <c r="D153" s="20">
        <v>10927113.18</v>
      </c>
    </row>
    <row r="154" spans="1:4" x14ac:dyDescent="0.2">
      <c r="A154" s="15" t="s">
        <v>296</v>
      </c>
      <c r="B154" s="16" t="s">
        <v>297</v>
      </c>
      <c r="C154" s="17">
        <v>37407350.420000002</v>
      </c>
      <c r="D154" s="17">
        <v>28395812.129999999</v>
      </c>
    </row>
    <row r="155" spans="1:4" x14ac:dyDescent="0.2">
      <c r="A155" s="18" t="s">
        <v>298</v>
      </c>
      <c r="B155" s="19" t="s">
        <v>299</v>
      </c>
      <c r="C155" s="20">
        <v>6733080.4199999999</v>
      </c>
      <c r="D155" s="20">
        <v>6166264.4000000004</v>
      </c>
    </row>
    <row r="156" spans="1:4" x14ac:dyDescent="0.2">
      <c r="A156" s="18" t="s">
        <v>300</v>
      </c>
      <c r="B156" s="19" t="s">
        <v>301</v>
      </c>
      <c r="C156" s="20">
        <v>14302870</v>
      </c>
      <c r="D156" s="20">
        <v>9963956.7400000002</v>
      </c>
    </row>
    <row r="157" spans="1:4" x14ac:dyDescent="0.2">
      <c r="A157" s="18" t="s">
        <v>302</v>
      </c>
      <c r="B157" s="19" t="s">
        <v>303</v>
      </c>
      <c r="C157" s="20">
        <v>16371400</v>
      </c>
      <c r="D157" s="20">
        <v>12265590.99</v>
      </c>
    </row>
    <row r="158" spans="1:4" x14ac:dyDescent="0.2">
      <c r="A158" s="15" t="s">
        <v>304</v>
      </c>
      <c r="B158" s="16" t="s">
        <v>305</v>
      </c>
      <c r="C158" s="17">
        <v>4625588.6500000004</v>
      </c>
      <c r="D158" s="17">
        <v>3823569.85</v>
      </c>
    </row>
    <row r="159" spans="1:4" x14ac:dyDescent="0.2">
      <c r="A159" s="18" t="s">
        <v>306</v>
      </c>
      <c r="B159" s="19" t="s">
        <v>307</v>
      </c>
      <c r="C159" s="20">
        <v>4625588.6500000004</v>
      </c>
      <c r="D159" s="20">
        <v>3823569.85</v>
      </c>
    </row>
    <row r="160" spans="1:4" ht="21" x14ac:dyDescent="0.2">
      <c r="A160" s="15" t="s">
        <v>308</v>
      </c>
      <c r="B160" s="16" t="s">
        <v>309</v>
      </c>
      <c r="C160" s="17">
        <v>190000</v>
      </c>
      <c r="D160" s="17">
        <v>169175.65</v>
      </c>
    </row>
    <row r="161" spans="1:4" ht="22.5" x14ac:dyDescent="0.2">
      <c r="A161" s="18" t="s">
        <v>310</v>
      </c>
      <c r="B161" s="19" t="s">
        <v>311</v>
      </c>
      <c r="C161" s="20">
        <v>190000</v>
      </c>
      <c r="D161" s="20">
        <v>169175.65</v>
      </c>
    </row>
    <row r="162" spans="1:4" ht="42" x14ac:dyDescent="0.2">
      <c r="A162" s="15" t="s">
        <v>312</v>
      </c>
      <c r="B162" s="16" t="s">
        <v>313</v>
      </c>
      <c r="C162" s="17">
        <v>43885462.07</v>
      </c>
      <c r="D162" s="17">
        <v>39102275.359999999</v>
      </c>
    </row>
    <row r="163" spans="1:4" ht="33.75" x14ac:dyDescent="0.2">
      <c r="A163" s="18" t="s">
        <v>314</v>
      </c>
      <c r="B163" s="19" t="s">
        <v>315</v>
      </c>
      <c r="C163" s="20">
        <v>12184800</v>
      </c>
      <c r="D163" s="20">
        <v>11169388.92</v>
      </c>
    </row>
    <row r="164" spans="1:4" x14ac:dyDescent="0.2">
      <c r="A164" s="18" t="s">
        <v>316</v>
      </c>
      <c r="B164" s="19" t="s">
        <v>317</v>
      </c>
      <c r="C164" s="20">
        <v>31700662.07</v>
      </c>
      <c r="D164" s="20">
        <v>27932886.440000001</v>
      </c>
    </row>
    <row r="165" spans="1:4" x14ac:dyDescent="0.2">
      <c r="A165" s="21" t="s">
        <v>236</v>
      </c>
      <c r="B165" s="22"/>
      <c r="C165" s="23">
        <v>1475222808.6500001</v>
      </c>
      <c r="D165" s="23">
        <v>1046596864.98</v>
      </c>
    </row>
    <row r="166" spans="1:4" x14ac:dyDescent="0.2">
      <c r="A166" s="24"/>
      <c r="B166" s="24"/>
      <c r="C166" s="24"/>
      <c r="D166" s="24"/>
    </row>
    <row r="167" spans="1:4" x14ac:dyDescent="0.2">
      <c r="A167" s="26" t="s">
        <v>318</v>
      </c>
      <c r="B167" s="27"/>
      <c r="C167" s="27"/>
      <c r="D167" s="28"/>
    </row>
    <row r="168" spans="1:4" ht="22.5" x14ac:dyDescent="0.2">
      <c r="A168" s="29">
        <v>1020000</v>
      </c>
      <c r="B168" s="30" t="s">
        <v>319</v>
      </c>
      <c r="C168" s="31">
        <v>10000000</v>
      </c>
      <c r="D168" s="29"/>
    </row>
    <row r="169" spans="1:4" ht="22.5" x14ac:dyDescent="0.2">
      <c r="A169" s="32">
        <v>1030000</v>
      </c>
      <c r="B169" s="33" t="s">
        <v>320</v>
      </c>
      <c r="C169" s="31">
        <v>-2064000</v>
      </c>
      <c r="D169" s="31">
        <v>-1892000</v>
      </c>
    </row>
    <row r="170" spans="1:4" ht="22.5" x14ac:dyDescent="0.2">
      <c r="A170" s="32">
        <v>1050000</v>
      </c>
      <c r="B170" s="33" t="s">
        <v>321</v>
      </c>
      <c r="C170" s="31">
        <v>21114756.010000002</v>
      </c>
      <c r="D170" s="31">
        <v>-19423593.190000001</v>
      </c>
    </row>
    <row r="171" spans="1:4" x14ac:dyDescent="0.2">
      <c r="A171" s="34"/>
      <c r="B171" s="35" t="s">
        <v>322</v>
      </c>
      <c r="C171" s="36">
        <f>C165-C124</f>
        <v>29050756.00999999</v>
      </c>
      <c r="D171" s="36">
        <f>D165-D124</f>
        <v>-21315593.190000057</v>
      </c>
    </row>
    <row r="172" spans="1:4" ht="12.75" customHeight="1" x14ac:dyDescent="0.2">
      <c r="D172" s="37"/>
    </row>
  </sheetData>
  <mergeCells count="2">
    <mergeCell ref="A167:D167"/>
    <mergeCell ref="A1:D1"/>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ДЧБ</vt:lpstr>
      <vt:lpstr>ДЧБ!APPT</vt:lpstr>
      <vt:lpstr>ДЧБ!FIO</vt:lpstr>
      <vt:lpstr>ДЧБ!LAST_CELL</vt:lpstr>
      <vt:lpstr>ДЧБ!SIGN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PUSER00_7</dc:creator>
  <dc:description>POI HSSF rep:2.45.0.186</dc:description>
  <cp:lastModifiedBy>PUSER00_7</cp:lastModifiedBy>
  <dcterms:created xsi:type="dcterms:W3CDTF">2018-12-17T06:07:29Z</dcterms:created>
  <dcterms:modified xsi:type="dcterms:W3CDTF">2018-12-17T06:07:29Z</dcterms:modified>
</cp:coreProperties>
</file>