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ЧБ" sheetId="1" r:id="rId1"/>
  </sheets>
  <definedNames>
    <definedName name="APPT" localSheetId="0">ДЧБ!$A$10</definedName>
    <definedName name="FIO" localSheetId="0">ДЧБ!$F$10</definedName>
    <definedName name="LAST_CELL" localSheetId="0">ДЧБ!$J$129</definedName>
    <definedName name="SIGN" localSheetId="0">ДЧБ!$A$10:$H$11</definedName>
  </definedNames>
  <calcPr calcId="145621"/>
</workbook>
</file>

<file path=xl/calcChain.xml><?xml version="1.0" encoding="utf-8"?>
<calcChain xmlns="http://schemas.openxmlformats.org/spreadsheetml/2006/main">
  <c r="D112" i="1" l="1"/>
  <c r="D102" i="1"/>
  <c r="D93" i="1"/>
  <c r="C171" i="1"/>
  <c r="D89" i="1" l="1"/>
  <c r="D88" i="1" s="1"/>
  <c r="D124" i="1" s="1"/>
  <c r="D171" i="1" s="1"/>
</calcChain>
</file>

<file path=xl/sharedStrings.xml><?xml version="1.0" encoding="utf-8"?>
<sst xmlns="http://schemas.openxmlformats.org/spreadsheetml/2006/main" count="332" uniqueCount="322">
  <si>
    <t>Единица измерения руб.</t>
  </si>
  <si>
    <t>КВД</t>
  </si>
  <si>
    <t>Наименование КВД</t>
  </si>
  <si>
    <t>Бюджетные назначения 2018 год</t>
  </si>
  <si>
    <t>Остаток зачислений 2018 год</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</si>
  <si>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</si>
  <si>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</si>
  <si>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</si>
  <si>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</si>
  <si>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</si>
  <si>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</si>
  <si>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</si>
  <si>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</si>
  <si>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</si>
  <si>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</si>
  <si>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</si>
  <si>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</si>
  <si>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</si>
  <si>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</si>
  <si>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</si>
  <si>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</si>
  <si>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</si>
  <si>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</si>
  <si>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</si>
  <si>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</si>
  <si>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</si>
  <si>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</si>
  <si>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</si>
  <si>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</si>
  <si>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</si>
  <si>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</si>
  <si>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</si>
  <si>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</si>
  <si>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</si>
  <si>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</si>
  <si>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</si>
  <si>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</si>
  <si>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1 05 02 000 02 0000 110</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</si>
  <si>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</si>
  <si>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</si>
  <si>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</si>
  <si>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</si>
  <si>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1 05 03 000 01 0000 110</t>
  </si>
  <si>
    <t>Единый сельскохозяйственный налог</t>
  </si>
  <si>
    <t>1 05 03 010 01 0000 110</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</si>
  <si>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</si>
  <si>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</si>
  <si>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</si>
  <si>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 5</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</si>
  <si>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</si>
  <si>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</si>
  <si>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</si>
  <si>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</si>
  <si>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</si>
  <si>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</si>
  <si>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</si>
  <si>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</si>
  <si>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</si>
  <si>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</si>
  <si>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</si>
  <si>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</si>
  <si>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</si>
  <si>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</si>
  <si>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</si>
  <si>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</si>
  <si>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</si>
  <si>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</si>
  <si>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</si>
  <si>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</si>
  <si>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</si>
  <si>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</si>
  <si>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</si>
  <si>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</si>
  <si>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</si>
  <si>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</si>
  <si>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</si>
  <si>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</si>
  <si>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</si>
  <si>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</si>
  <si>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</si>
  <si>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 7</t>
  </si>
  <si>
    <t>1 12 01 030 01 0000 120</t>
  </si>
  <si>
    <t>Плата за сбросы загрязняющих веществ в водные объекты</t>
  </si>
  <si>
    <t>1 12 01 041 01 0000 120</t>
  </si>
  <si>
    <t>Плата за размещение отходов производства и потребления</t>
  </si>
  <si>
    <t>1 13 00 000 00 0000 000</t>
  </si>
  <si>
    <t>ДОХОДЫ ОТ ОКАЗАНИЯ ПЛАТНЫХ УСЛУГ (РАБОТ) И КОМПЕНСАЦИИ ЗАТРАТ ГОСУДАРСТВА</t>
  </si>
  <si>
    <t>1 13 02 000 00 0000 130</t>
  </si>
  <si>
    <t>Доходы от компенсации затрат государства</t>
  </si>
  <si>
    <t>1 13 02 990 00 0000 130</t>
  </si>
  <si>
    <t>Прочие доходы от компенсации затрат государства</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</si>
  <si>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</si>
  <si>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</si>
  <si>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</si>
  <si>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</si>
  <si>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</si>
  <si>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</si>
  <si>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</si>
  <si>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</si>
  <si>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</si>
  <si>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</si>
  <si>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</si>
  <si>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</si>
  <si>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</si>
  <si>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</si>
  <si>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</si>
  <si>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</si>
  <si>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</si>
  <si>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</si>
  <si>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</si>
  <si>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</si>
  <si>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</si>
  <si>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</si>
  <si>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</si>
  <si>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</si>
  <si>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1 16 06 000 01 0000 140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</si>
  <si>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</si>
  <si>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1 16 06 000 01 6000 140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</si>
  <si>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</si>
  <si>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</si>
  <si>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</si>
  <si>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</si>
  <si>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</si>
  <si>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</si>
  <si>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</si>
  <si>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</si>
  <si>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</si>
  <si>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1 16 25 010 01 0000 140</t>
  </si>
  <si>
    <t>Денежные взыскания (штрафы) за нарушение законодательства Российской Федерации о недрах</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</si>
  <si>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</si>
  <si>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</si>
  <si>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</si>
  <si>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</si>
  <si>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</si>
  <si>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</si>
  <si>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</si>
  <si>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</si>
  <si>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</si>
  <si>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</si>
  <si>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1 16 30 000 01 0000 140</t>
  </si>
  <si>
    <t>Денежные взыскания (штрафы) за правонарушения в области дорожного движения</t>
  </si>
  <si>
    <t>1 16 30 030 01 0000 140</t>
  </si>
  <si>
    <t>Прочие денежные взыскания (штрафы) за правонарушения в области дорожного движения</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</si>
  <si>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</si>
  <si>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</si>
  <si>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</si>
  <si>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</si>
  <si>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</si>
  <si>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</si>
  <si>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</si>
  <si>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</si>
  <si>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</si>
  <si>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</si>
  <si>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</si>
  <si>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</si>
  <si>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</si>
  <si>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</si>
  <si>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</si>
  <si>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</si>
  <si>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1 17 00 000 00 0000 000</t>
  </si>
  <si>
    <t>ПРОЧИЕ НЕНАЛОГОВЫЕ ДОХОДЫ</t>
  </si>
  <si>
    <t>1 17 01 050 05 0000 180</t>
  </si>
  <si>
    <t>Невыясненные поступления, зачисляемые в бюджеты муниципальных районов</t>
  </si>
  <si>
    <t>1 17 05 050 05 0000 180</t>
  </si>
  <si>
    <t>Прочие неналоговые доходы бюджетов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</si>
  <si>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</si>
  <si>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</si>
  <si>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</si>
  <si>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</si>
  <si>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</si>
  <si>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</si>
  <si>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</si>
  <si>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</si>
  <si>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2 02 15 002 00 0000 151</t>
  </si>
  <si>
    <t>Дотации бюджетам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</si>
  <si>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</si>
  <si>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</si>
  <si>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2 02 20 051 00 0000 151</t>
  </si>
  <si>
    <t>Субсидии бюджетам на реализацию федеральных целевых программ</t>
  </si>
  <si>
    <t>2 02 20 077 00 0000 151</t>
  </si>
  <si>
    <t>Субсидии бюджетам на софинансирование капитальных вложений в объекты государственной (муниципальной) собственности</t>
  </si>
  <si>
    <t>2 02 20 299 00 0000 151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</si>
  <si>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</si>
  <si>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2 02 20 302 00 0000 151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</si>
  <si>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</si>
  <si>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2 02 25 159 05 0000 151</t>
  </si>
  <si>
    <t>Субсидии на строительство (реконструкцию) организаций дошкольного, общего и дополнительного образования и (или) приобретение в муниципальную собственность объектов дошкольного, общего и дополнительного образования</t>
  </si>
  <si>
    <t>2 02 25 467 00 0000 151</t>
  </si>
  <si>
    <t>Субсидии бюджетам на обеспечение развития и укрепления материально-технической базы муниципальных домов культуры</t>
  </si>
  <si>
    <t>2 02 25 519 00 0000 151</t>
  </si>
  <si>
    <t>Субсидия бюджетам на поддержку отрасли культуры</t>
  </si>
  <si>
    <t>2 02 29 999 00 0000 151</t>
  </si>
  <si>
    <t>Прочие субсидии</t>
  </si>
  <si>
    <t>2 02 30 000 00 0000 151</t>
  </si>
  <si>
    <t>Субвенции бюджетам бюджетной системы Российской Федерации</t>
  </si>
  <si>
    <t>2 02 30 024 00 0000 151</t>
  </si>
  <si>
    <t>Субвенции местным бюджетам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</si>
  <si>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</si>
  <si>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</si>
  <si>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</si>
  <si>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</si>
  <si>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2 02 35 118 00 0000 151</t>
  </si>
  <si>
    <t>Субвенции бюджетам на осуществление первичного воинского учета на территориях, где отсутствуют военные комиссариаты</t>
  </si>
  <si>
    <t>2 02 35 120 00 0000 151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</si>
  <si>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</si>
  <si>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</si>
  <si>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</si>
  <si>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2 02 35 930 00 0000 151</t>
  </si>
  <si>
    <t>Субвенции бюджетам на государственную регистрацию актов гражданского состояния</t>
  </si>
  <si>
    <t>2 02 39 999 00 0000 151</t>
  </si>
  <si>
    <t>Прочие субвенции</t>
  </si>
  <si>
    <t>2 02 35 176 05 0000 151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</si>
  <si>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</si>
  <si>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2 02 40 000 00 0000 151</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</si>
  <si>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</si>
  <si>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</si>
  <si>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</si>
  <si>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2 02 49 999 00 0000 151</t>
  </si>
  <si>
    <t>Прочие межбюджетные трансферты, передаваемые бюджетам</t>
  </si>
  <si>
    <t>2 07 00 000 00 0000 000</t>
  </si>
  <si>
    <t>ПРОЧИЕ БЕЗВОЗМЕЗДНЫЕ ПОСТУПЛЕНИЯ</t>
  </si>
  <si>
    <t>2 07 05 000 05 0000 180</t>
  </si>
  <si>
    <t>Прочие безвозмездные поступления в бюджеты муниципальных районов</t>
  </si>
  <si>
    <t>2 07 05 030 05 0000 180</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</si>
  <si>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</si>
  <si>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</si>
  <si>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</si>
  <si>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</si>
  <si>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2 18 05 000 05 0000 180</t>
  </si>
  <si>
    <t>Доходы бюджетов муниципальных районов от возврата организациями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</si>
  <si>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</si>
  <si>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</si>
  <si>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2 19 35 118 05 0000 151</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</si>
  <si>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</si>
  <si>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</si>
  <si>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</si>
  <si>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Итого</t>
  </si>
  <si>
    <t>КФСР</t>
  </si>
  <si>
    <t>Наименование кода</t>
  </si>
  <si>
    <t>Ассигнования 2018 год</t>
  </si>
  <si>
    <t>Расход по ЛС</t>
  </si>
  <si>
    <t>01 00</t>
  </si>
  <si>
    <t>ОБЩЕГОСУДАРСТВЕННЫЕ ВОПРОСЫ</t>
  </si>
  <si>
    <t>01 03</t>
  </si>
  <si>
    <t>Функционирование законодательных (представительных) органов государственной власти и представительных органов муниципальных образований</t>
  </si>
  <si>
    <t>01 04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</si>
  <si>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</si>
  <si>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01 05</t>
  </si>
  <si>
    <t>Судебная система</t>
  </si>
  <si>
    <t>01 06</t>
  </si>
  <si>
    <t>Обеспечение деятельности финансовых, налоговых и таможенных органов и органов финансового (финансово-бюджетного) надзора</t>
  </si>
  <si>
    <t>01 11</t>
  </si>
  <si>
    <t>Резервные фонды</t>
  </si>
  <si>
    <t>01 13</t>
  </si>
  <si>
    <t>Другие общегосударственные вопросы</t>
  </si>
  <si>
    <t>02 00</t>
  </si>
  <si>
    <t>НАЦИОНАЛЬНАЯ ОБОРОНА</t>
  </si>
  <si>
    <t>02 03</t>
  </si>
  <si>
    <t>Мобилизационная и вневойсковая подготовка</t>
  </si>
  <si>
    <t>03 00</t>
  </si>
  <si>
    <t>НАЦИОНАЛЬНАЯ БЕЗОПАСНОСТЬ И ПРАВООХРАНИТЕЛЬНАЯ ДЕЯТЕЛЬНОСТЬ</t>
  </si>
  <si>
    <t>03 09</t>
  </si>
  <si>
    <t>Защита населения и территории от чрезвычайных ситуаций природного и техногенного характера, гражданская оборона</t>
  </si>
  <si>
    <t>04 00</t>
  </si>
  <si>
    <t>НАЦИОНАЛЬНАЯ ЭКОНОМИКА</t>
  </si>
  <si>
    <t>04 09</t>
  </si>
  <si>
    <t>Дорожное хозяйство (дорожные фонды)</t>
  </si>
  <si>
    <t>04 12</t>
  </si>
  <si>
    <t>Другие вопросы в области национальной экономики</t>
  </si>
  <si>
    <t>05 00</t>
  </si>
  <si>
    <t>ЖИЛИЩНО-КОММУНАЛЬНОЕ ХОЗЯЙСТВО</t>
  </si>
  <si>
    <t>05 01</t>
  </si>
  <si>
    <t>Жилищное хозяйство</t>
  </si>
  <si>
    <t>05 02</t>
  </si>
  <si>
    <t>Коммунальное хозяйство</t>
  </si>
  <si>
    <t>05 03</t>
  </si>
  <si>
    <t>Благоустройство</t>
  </si>
  <si>
    <t>07 00</t>
  </si>
  <si>
    <t>ОБРАЗОВАНИЕ</t>
  </si>
  <si>
    <t>07 01</t>
  </si>
  <si>
    <t>Дошкольное образование</t>
  </si>
  <si>
    <t>07 02</t>
  </si>
  <si>
    <t>Общее образование</t>
  </si>
  <si>
    <t>07 03</t>
  </si>
  <si>
    <t>Дополнительное образование детей</t>
  </si>
  <si>
    <t>07 07</t>
  </si>
  <si>
    <t>Молодежная политика</t>
  </si>
  <si>
    <t>07 09</t>
  </si>
  <si>
    <t>Другие вопросы в области образования</t>
  </si>
  <si>
    <t>08 00</t>
  </si>
  <si>
    <t>КУЛЬТУРА, КИНЕМАТОГРАФИЯ</t>
  </si>
  <si>
    <t>08 01</t>
  </si>
  <si>
    <t>Культура</t>
  </si>
  <si>
    <t>08 04</t>
  </si>
  <si>
    <t>Другие вопросы в области культуры, кинематографии</t>
  </si>
  <si>
    <t>10 00</t>
  </si>
  <si>
    <t>СОЦИАЛЬНАЯ ПОЛИТИКА</t>
  </si>
  <si>
    <t>10 01</t>
  </si>
  <si>
    <t>Пенсионное обеспечение</t>
  </si>
  <si>
    <t>10 03</t>
  </si>
  <si>
    <t>Социальное обеспечение населения</t>
  </si>
  <si>
    <t>10 04</t>
  </si>
  <si>
    <t>Охрана семьи и детства</t>
  </si>
  <si>
    <t>11 00</t>
  </si>
  <si>
    <t>ФИЗИЧЕСКАЯ КУЛЬТУРА И СПОРТ</t>
  </si>
  <si>
    <t>11 01</t>
  </si>
  <si>
    <t>Физическая культура</t>
  </si>
  <si>
    <t>13 00</t>
  </si>
  <si>
    <t>ОБСЛУЖИВАНИЕ ГОСУДАРСТВЕННОГО И МУНИЦИПАЛЬНОГО ДОЛГА</t>
  </si>
  <si>
    <t>13 01</t>
  </si>
  <si>
    <t>Обслуживание государственного внутреннего и муниципального долга</t>
  </si>
  <si>
    <t>14 00</t>
  </si>
  <si>
    <t>МЕЖБЮДЖЕТНЫЕ ТРАНСФЕРТЫ ОБЩЕГО ХАРАКТЕРА БЮДЖЕТАМ СУБЪЕКТОВ РОССИЙСКОЙ ФЕДЕРАЦИИ И МУНИЦИПАЛЬНЫХ ОБРАЗОВАНИЙ</t>
  </si>
  <si>
    <t>14 01</t>
  </si>
  <si>
    <t>Дотации на выравнивание бюджетной обеспеченности субъектов Российской Федерации и муниципальных образований</t>
  </si>
  <si>
    <t>14 02</t>
  </si>
  <si>
    <t>Иные дотации</t>
  </si>
  <si>
    <t>Источники внутреннего финансирования дефицита бюджета</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</si>
  <si>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</si>
  <si>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</si>
  <si>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Изменение остатков средств на счетах по учету средств бюджета</t>
  </si>
  <si>
    <t>Итого источников финансирования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</si>
</sst>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3" formatCode="?"/>
  </numFmts>
  <fonts count="5" x14ac:knownFonts="1">
    <font>
      <sz val="10"/>
      <name val="Arial"/>
    </font>
    <font>
      <sz val="8.5"/>
      <name val="MS Sans Serif"/>
    </font>
    <font>
      <sz val="10"/>
      <name val="Arial"/>
      <family val="2"/>
      <charset val="204"/>
    </font>
    <font>
      <b/>
      <sz val="8"/>
      <name val="Times New Roman"/>
      <family val="1"/>
      <charset val="204"/>
    </font>
    <font>
      <sz val="8"/>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39">
    <xf numFmtId="0" fontId="0" fillId="0" borderId="0" xfId="0"/>
    <xf numFmtId="0" fontId="1" fillId="0" borderId="0" xfId="0" applyFont="1" applyBorder="1" applyAlignment="1" applyProtection="1"/>
    <xf numFmtId="0" fontId="1" fillId="0" borderId="0" xfId="0" applyFont="1" applyBorder="1" applyAlignment="1" applyProtection="1">
      <alignment wrapText="1"/>
    </xf>
    <xf numFmtId="0" fontId="3" fillId="0" borderId="5" xfId="0" applyNumberFormat="1" applyFont="1" applyBorder="1" applyAlignment="1">
      <alignment horizontal="center"/>
    </xf>
    <xf numFmtId="0" fontId="3" fillId="0" borderId="6" xfId="0" applyNumberFormat="1" applyFont="1" applyBorder="1" applyAlignment="1">
      <alignment horizontal="center"/>
    </xf>
    <xf numFmtId="0" fontId="3" fillId="0" borderId="7" xfId="0" applyNumberFormat="1" applyFont="1" applyBorder="1" applyAlignment="1">
      <alignment horizontal="center"/>
    </xf>
    <xf numFmtId="0" fontId="3" fillId="0" borderId="1" xfId="0" applyNumberFormat="1" applyFont="1" applyBorder="1" applyAlignment="1">
      <alignment horizontal="center"/>
    </xf>
    <xf numFmtId="0" fontId="4" fillId="0" borderId="1" xfId="0" applyNumberFormat="1" applyFont="1" applyBorder="1" applyAlignment="1">
      <alignment horizontal="left" vertical="center" wrapText="1"/>
    </xf>
    <xf numFmtId="4" fontId="4" fillId="0" borderId="1" xfId="0" applyNumberFormat="1" applyFont="1" applyBorder="1" applyAlignment="1">
      <alignment horizontal="center" wrapText="1"/>
    </xf>
    <xf numFmtId="0" fontId="3" fillId="0" borderId="1" xfId="0" applyNumberFormat="1" applyFont="1" applyBorder="1" applyAlignment="1">
      <alignment horizontal="center" vertical="center"/>
    </xf>
    <xf numFmtId="0" fontId="4" fillId="0" borderId="1" xfId="0" applyNumberFormat="1" applyFont="1" applyBorder="1" applyAlignment="1">
      <alignment vertical="center" wrapText="1"/>
    </xf>
    <xf numFmtId="0" fontId="4" fillId="0" borderId="1" xfId="0" applyNumberFormat="1" applyFont="1" applyBorder="1"/>
    <xf numFmtId="0" fontId="3" fillId="0" borderId="1" xfId="0" applyNumberFormat="1" applyFont="1" applyBorder="1"/>
    <xf numFmtId="4" fontId="3" fillId="2" borderId="1" xfId="0" applyNumberFormat="1" applyFont="1" applyFill="1" applyBorder="1" applyAlignment="1">
      <alignment horizontal="center"/>
    </xf>
    <xf numFmtId="49" fontId="3" fillId="0" borderId="2"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left" vertical="center" wrapText="1"/>
    </xf>
    <xf numFmtId="4" fontId="3" fillId="0" borderId="3" xfId="0" applyNumberFormat="1" applyFont="1" applyBorder="1" applyAlignment="1" applyProtection="1">
      <alignment horizontal="right" vertical="center" wrapText="1"/>
    </xf>
    <xf numFmtId="49" fontId="4" fillId="0" borderId="2" xfId="0" applyNumberFormat="1" applyFont="1" applyBorder="1" applyAlignment="1" applyProtection="1">
      <alignment horizontal="center" vertical="center" wrapText="1"/>
    </xf>
    <xf numFmtId="49" fontId="4" fillId="0" borderId="3" xfId="0" applyNumberFormat="1" applyFont="1" applyBorder="1" applyAlignment="1" applyProtection="1">
      <alignment horizontal="left" vertical="center" wrapText="1"/>
    </xf>
    <xf numFmtId="4" fontId="4" fillId="0" borderId="3" xfId="0" applyNumberFormat="1" applyFont="1" applyBorder="1" applyAlignment="1" applyProtection="1">
      <alignment horizontal="right" vertical="center" wrapText="1"/>
    </xf>
    <xf numFmtId="173" fontId="4" fillId="0" borderId="3" xfId="0" applyNumberFormat="1" applyFont="1" applyBorder="1" applyAlignment="1" applyProtection="1">
      <alignment horizontal="left" vertical="center" wrapText="1"/>
    </xf>
    <xf numFmtId="173" fontId="3" fillId="0" borderId="3" xfId="0" applyNumberFormat="1" applyFont="1" applyBorder="1" applyAlignment="1" applyProtection="1">
      <alignment horizontal="left" vertical="center" wrapText="1"/>
    </xf>
    <xf numFmtId="49" fontId="3" fillId="0" borderId="2" xfId="0" applyNumberFormat="1" applyFont="1" applyBorder="1" applyAlignment="1" applyProtection="1">
      <alignment horizontal="center"/>
    </xf>
    <xf numFmtId="49" fontId="3" fillId="0" borderId="3" xfId="0" applyNumberFormat="1" applyFont="1" applyBorder="1" applyAlignment="1" applyProtection="1">
      <alignment horizontal="left"/>
    </xf>
    <xf numFmtId="4" fontId="3" fillId="0" borderId="3" xfId="0" applyNumberFormat="1" applyFont="1" applyBorder="1" applyAlignment="1" applyProtection="1">
      <alignment horizontal="right"/>
    </xf>
    <xf numFmtId="49" fontId="3" fillId="0" borderId="2" xfId="1" applyNumberFormat="1" applyFont="1" applyBorder="1" applyAlignment="1" applyProtection="1">
      <alignment horizontal="center" vertical="center" wrapText="1"/>
    </xf>
    <xf numFmtId="49" fontId="3" fillId="0" borderId="3" xfId="1" applyNumberFormat="1" applyFont="1" applyBorder="1" applyAlignment="1" applyProtection="1">
      <alignment horizontal="left" vertical="center" wrapText="1"/>
    </xf>
    <xf numFmtId="4" fontId="3" fillId="0" borderId="3" xfId="1" applyNumberFormat="1" applyFont="1" applyBorder="1" applyAlignment="1" applyProtection="1">
      <alignment horizontal="right" vertical="center" wrapText="1"/>
    </xf>
    <xf numFmtId="49" fontId="4" fillId="0" borderId="4" xfId="1" applyNumberFormat="1" applyFont="1" applyBorder="1" applyAlignment="1" applyProtection="1">
      <alignment horizontal="center" vertical="center" wrapText="1"/>
    </xf>
    <xf numFmtId="49" fontId="4" fillId="0" borderId="4" xfId="1" applyNumberFormat="1" applyFont="1" applyBorder="1" applyAlignment="1" applyProtection="1">
      <alignment horizontal="left" vertical="center" wrapText="1"/>
    </xf>
    <xf numFmtId="4" fontId="4" fillId="0" borderId="4" xfId="1" applyNumberFormat="1" applyFont="1" applyBorder="1" applyAlignment="1" applyProtection="1">
      <alignment horizontal="right" vertical="center" wrapText="1"/>
    </xf>
    <xf numFmtId="49" fontId="3" fillId="0" borderId="2" xfId="1" applyNumberFormat="1" applyFont="1" applyBorder="1" applyAlignment="1" applyProtection="1">
      <alignment horizontal="center"/>
    </xf>
    <xf numFmtId="49" fontId="3" fillId="0" borderId="3" xfId="1" applyNumberFormat="1" applyFont="1" applyBorder="1" applyAlignment="1" applyProtection="1">
      <alignment horizontal="left"/>
    </xf>
    <xf numFmtId="4" fontId="3" fillId="0" borderId="3" xfId="1" applyNumberFormat="1" applyFont="1" applyBorder="1" applyAlignment="1" applyProtection="1">
      <alignment horizontal="right"/>
    </xf>
    <xf numFmtId="49" fontId="3" fillId="0" borderId="1" xfId="0" applyNumberFormat="1" applyFont="1" applyBorder="1" applyAlignment="1" applyProtection="1">
      <alignment horizontal="center" vertical="center" wrapText="1"/>
    </xf>
    <xf numFmtId="0" fontId="4" fillId="0" borderId="0" xfId="0" applyFont="1"/>
    <xf numFmtId="49" fontId="3" fillId="0" borderId="1" xfId="1" applyNumberFormat="1" applyFont="1" applyBorder="1" applyAlignment="1" applyProtection="1">
      <alignment horizontal="center" vertical="center" wrapText="1"/>
    </xf>
    <xf numFmtId="4" fontId="0" fillId="0" borderId="0" xfId="0" applyNumberFormat="1"/>
    <xf numFmtId="4" fontId="4" fillId="0" borderId="0" xfId="0" applyNumberFormat="1" applyFont="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173"/>
  <sheetViews>
    <sheetView showGridLines="0" tabSelected="1" topLeftCell="A134" workbookViewId="0">
      <selection activeCell="D173" sqref="D173"/>
    </sheetView>
  </sheetViews>
  <sheetFormatPr defaultRowHeight="12.75" customHeight="1" outlineLevelRow="3" x14ac:dyDescent="0.2"/>
  <cols>
    <col min="1" max="1" width="17.85546875" customWidth="1"/>
    <col min="2" max="2" width="44.140625" customWidth="1"/>
    <col min="3" max="4" width="12.7109375" customWidth="1"/>
    <col min="5" max="5" width="9.140625" customWidth="1"/>
    <col min="6" max="6" width="12.7109375" customWidth="1"/>
    <col min="7" max="7" width="13.140625" customWidth="1"/>
    <col min="8" max="10" width="9.140625" customWidth="1"/>
  </cols>
  <sheetData>
    <row r="1" spans="1:10" x14ac:dyDescent="0.2">
      <c r="A1" s="2"/>
      <c r="B1" s="2"/>
      <c r="C1" s="2"/>
      <c r="D1" s="2"/>
    </row>
    <row r="2" spans="1:10" x14ac:dyDescent="0.2">
      <c r="A2" s="1" t="s">
        <v>0</v>
      </c>
      <c r="B2" s="1"/>
      <c r="C2" s="1"/>
      <c r="D2" s="1"/>
      <c r="E2" s="1"/>
      <c r="F2" s="1"/>
      <c r="G2" s="1"/>
      <c r="H2" s="1"/>
      <c r="I2" s="1"/>
      <c r="J2" s="1"/>
    </row>
    <row r="3" spans="1:10" ht="31.5" x14ac:dyDescent="0.2">
      <c r="A3" s="34" t="s">
        <v>1</v>
      </c>
      <c r="B3" s="34" t="s">
        <v>2</v>
      </c>
      <c r="C3" s="34" t="s">
        <v>3</v>
      </c>
      <c r="D3" s="34" t="s">
        <v>4</v>
      </c>
    </row>
    <row r="4" spans="1:10" ht="15.75" customHeight="1" x14ac:dyDescent="0.2">
      <c r="A4" s="14" t="s">
        <v>5</v>
      </c>
      <c r="B4" s="15" t="s">
        <v>6</v>
      </c>
      <c r="C4" s="16">
        <v>330293263</v>
      </c>
      <c r="D4" s="16">
        <v>284518222.41000003</v>
      </c>
    </row>
    <row r="5" spans="1:10" ht="18" customHeight="1" outlineLevel="1" x14ac:dyDescent="0.2">
      <c r="A5" s="14" t="s">
        <v>7</v>
      </c>
      <c r="B5" s="15" t="s">
        <v>8</v>
      </c>
      <c r="C5" s="16">
        <v>237416800</v>
      </c>
      <c r="D5" s="16">
        <v>191913365.22999999</v>
      </c>
    </row>
    <row r="6" spans="1:10" ht="17.25" customHeight="1" outlineLevel="2" x14ac:dyDescent="0.2">
      <c r="A6" s="14" t="s">
        <v>9</v>
      </c>
      <c r="B6" s="15" t="s">
        <v>10</v>
      </c>
      <c r="C6" s="16">
        <v>237416800</v>
      </c>
      <c r="D6" s="16">
        <v>191913365.22999999</v>
      </c>
    </row>
    <row r="7" spans="1:10" ht="56.25" outlineLevel="3" x14ac:dyDescent="0.2">
      <c r="A7" s="17" t="s">
        <v>11</v>
      </c>
      <c r="B7" s="18" t="s">
        <v>12</v>
      </c>
      <c r="C7" s="19">
        <v>234716800</v>
      </c>
      <c r="D7" s="19">
        <v>188948501.25</v>
      </c>
    </row>
    <row r="8" spans="1:10" ht="78.75" outlineLevel="3" x14ac:dyDescent="0.2">
      <c r="A8" s="17" t="s">
        <v>13</v>
      </c>
      <c r="B8" s="20" t="s">
        <v>14</v>
      </c>
      <c r="C8" s="19">
        <v>700000</v>
      </c>
      <c r="D8" s="19">
        <v>938116.88</v>
      </c>
    </row>
    <row r="9" spans="1:10" ht="33.75" outlineLevel="3" x14ac:dyDescent="0.2">
      <c r="A9" s="17" t="s">
        <v>15</v>
      </c>
      <c r="B9" s="18" t="s">
        <v>16</v>
      </c>
      <c r="C9" s="19">
        <v>2000000</v>
      </c>
      <c r="D9" s="19">
        <v>2026747.1</v>
      </c>
    </row>
    <row r="10" spans="1:10" ht="21" outlineLevel="1" x14ac:dyDescent="0.2">
      <c r="A10" s="14" t="s">
        <v>17</v>
      </c>
      <c r="B10" s="15" t="s">
        <v>18</v>
      </c>
      <c r="C10" s="16">
        <v>18270463</v>
      </c>
      <c r="D10" s="16">
        <v>16211664.91</v>
      </c>
    </row>
    <row r="11" spans="1:10" ht="21" outlineLevel="2" x14ac:dyDescent="0.2">
      <c r="A11" s="14" t="s">
        <v>19</v>
      </c>
      <c r="B11" s="15" t="s">
        <v>20</v>
      </c>
      <c r="C11" s="16">
        <v>18270463</v>
      </c>
      <c r="D11" s="16">
        <v>16211664.91</v>
      </c>
    </row>
    <row r="12" spans="1:10" ht="45" outlineLevel="3" x14ac:dyDescent="0.2">
      <c r="A12" s="17" t="s">
        <v>21</v>
      </c>
      <c r="B12" s="18" t="s">
        <v>22</v>
      </c>
      <c r="C12" s="19">
        <v>6815125</v>
      </c>
      <c r="D12" s="19">
        <v>7150619.3600000003</v>
      </c>
    </row>
    <row r="13" spans="1:10" ht="56.25" outlineLevel="3" x14ac:dyDescent="0.2">
      <c r="A13" s="17" t="s">
        <v>23</v>
      </c>
      <c r="B13" s="20" t="s">
        <v>24</v>
      </c>
      <c r="C13" s="19">
        <v>52304</v>
      </c>
      <c r="D13" s="19">
        <v>66344.320000000007</v>
      </c>
    </row>
    <row r="14" spans="1:10" ht="45" outlineLevel="3" x14ac:dyDescent="0.2">
      <c r="A14" s="17" t="s">
        <v>25</v>
      </c>
      <c r="B14" s="18" t="s">
        <v>26</v>
      </c>
      <c r="C14" s="19">
        <v>11403034</v>
      </c>
      <c r="D14" s="19">
        <v>10609892.49</v>
      </c>
    </row>
    <row r="15" spans="1:10" ht="45" outlineLevel="3" x14ac:dyDescent="0.2">
      <c r="A15" s="17" t="s">
        <v>27</v>
      </c>
      <c r="B15" s="18" t="s">
        <v>28</v>
      </c>
      <c r="C15" s="19">
        <v>0</v>
      </c>
      <c r="D15" s="19">
        <v>-1615191.26</v>
      </c>
    </row>
    <row r="16" spans="1:10" ht="21" outlineLevel="1" x14ac:dyDescent="0.2">
      <c r="A16" s="14" t="s">
        <v>29</v>
      </c>
      <c r="B16" s="15" t="s">
        <v>30</v>
      </c>
      <c r="C16" s="16">
        <v>46328000</v>
      </c>
      <c r="D16" s="16">
        <v>47946938.969999999</v>
      </c>
    </row>
    <row r="17" spans="1:4" ht="21" outlineLevel="2" x14ac:dyDescent="0.2">
      <c r="A17" s="14" t="s">
        <v>31</v>
      </c>
      <c r="B17" s="15" t="s">
        <v>32</v>
      </c>
      <c r="C17" s="16">
        <v>19231000</v>
      </c>
      <c r="D17" s="16">
        <v>21516371.140000001</v>
      </c>
    </row>
    <row r="18" spans="1:4" ht="22.5" outlineLevel="3" x14ac:dyDescent="0.2">
      <c r="A18" s="17" t="s">
        <v>33</v>
      </c>
      <c r="B18" s="18" t="s">
        <v>34</v>
      </c>
      <c r="C18" s="19">
        <v>13100000</v>
      </c>
      <c r="D18" s="19">
        <v>14437434.130000001</v>
      </c>
    </row>
    <row r="19" spans="1:4" ht="33.75" outlineLevel="3" x14ac:dyDescent="0.2">
      <c r="A19" s="17" t="s">
        <v>35</v>
      </c>
      <c r="B19" s="18" t="s">
        <v>36</v>
      </c>
      <c r="C19" s="19">
        <v>6131000</v>
      </c>
      <c r="D19" s="19">
        <v>7078937.0099999998</v>
      </c>
    </row>
    <row r="20" spans="1:4" ht="21" outlineLevel="2" x14ac:dyDescent="0.2">
      <c r="A20" s="14" t="s">
        <v>37</v>
      </c>
      <c r="B20" s="15" t="s">
        <v>38</v>
      </c>
      <c r="C20" s="16">
        <v>9550000</v>
      </c>
      <c r="D20" s="16">
        <v>8370113.0599999996</v>
      </c>
    </row>
    <row r="21" spans="1:4" ht="22.5" outlineLevel="3" x14ac:dyDescent="0.2">
      <c r="A21" s="17" t="s">
        <v>39</v>
      </c>
      <c r="B21" s="18" t="s">
        <v>38</v>
      </c>
      <c r="C21" s="19">
        <v>9550000</v>
      </c>
      <c r="D21" s="19">
        <v>8372484.5599999996</v>
      </c>
    </row>
    <row r="22" spans="1:4" ht="22.5" outlineLevel="3" x14ac:dyDescent="0.2">
      <c r="A22" s="17" t="s">
        <v>40</v>
      </c>
      <c r="B22" s="18" t="s">
        <v>41</v>
      </c>
      <c r="C22" s="19">
        <v>0</v>
      </c>
      <c r="D22" s="19">
        <v>-2371.5</v>
      </c>
    </row>
    <row r="23" spans="1:4" ht="21" outlineLevel="2" x14ac:dyDescent="0.2">
      <c r="A23" s="14" t="s">
        <v>42</v>
      </c>
      <c r="B23" s="15" t="s">
        <v>43</v>
      </c>
      <c r="C23" s="16">
        <v>16582000</v>
      </c>
      <c r="D23" s="16">
        <v>17381964.120000001</v>
      </c>
    </row>
    <row r="24" spans="1:4" ht="21" outlineLevel="3" x14ac:dyDescent="0.2">
      <c r="A24" s="14" t="s">
        <v>44</v>
      </c>
      <c r="B24" s="15" t="s">
        <v>43</v>
      </c>
      <c r="C24" s="16">
        <v>16582000</v>
      </c>
      <c r="D24" s="16">
        <v>17381964.120000001</v>
      </c>
    </row>
    <row r="25" spans="1:4" ht="21" outlineLevel="2" x14ac:dyDescent="0.2">
      <c r="A25" s="14" t="s">
        <v>45</v>
      </c>
      <c r="B25" s="15" t="s">
        <v>46</v>
      </c>
      <c r="C25" s="16">
        <v>965000</v>
      </c>
      <c r="D25" s="16">
        <v>678490.65</v>
      </c>
    </row>
    <row r="26" spans="1:4" ht="33.75" outlineLevel="3" x14ac:dyDescent="0.2">
      <c r="A26" s="17" t="s">
        <v>47</v>
      </c>
      <c r="B26" s="18" t="s">
        <v>48</v>
      </c>
      <c r="C26" s="19">
        <v>965000</v>
      </c>
      <c r="D26" s="19">
        <v>678490.65</v>
      </c>
    </row>
    <row r="27" spans="1:4" ht="21" outlineLevel="1" x14ac:dyDescent="0.2">
      <c r="A27" s="14" t="s">
        <v>49</v>
      </c>
      <c r="B27" s="15" t="s">
        <v>50</v>
      </c>
      <c r="C27" s="16">
        <v>3500000</v>
      </c>
      <c r="D27" s="16">
        <v>3479528.96</v>
      </c>
    </row>
    <row r="28" spans="1:4" ht="21" outlineLevel="2" x14ac:dyDescent="0.2">
      <c r="A28" s="14" t="s">
        <v>51</v>
      </c>
      <c r="B28" s="15" t="s">
        <v>52</v>
      </c>
      <c r="C28" s="16">
        <v>3500000</v>
      </c>
      <c r="D28" s="16">
        <v>3479528.96</v>
      </c>
    </row>
    <row r="29" spans="1:4" ht="33.75" outlineLevel="3" x14ac:dyDescent="0.2">
      <c r="A29" s="17" t="s">
        <v>53</v>
      </c>
      <c r="B29" s="18" t="s">
        <v>54</v>
      </c>
      <c r="C29" s="19">
        <v>3500000</v>
      </c>
      <c r="D29" s="19">
        <v>3479528.96</v>
      </c>
    </row>
    <row r="30" spans="1:4" ht="31.5" outlineLevel="1" x14ac:dyDescent="0.2">
      <c r="A30" s="14" t="s">
        <v>55</v>
      </c>
      <c r="B30" s="15" t="s">
        <v>56</v>
      </c>
      <c r="C30" s="16">
        <v>15537000</v>
      </c>
      <c r="D30" s="16">
        <v>18458501.27</v>
      </c>
    </row>
    <row r="31" spans="1:4" ht="63" outlineLevel="2" x14ac:dyDescent="0.2">
      <c r="A31" s="14" t="s">
        <v>57</v>
      </c>
      <c r="B31" s="21" t="s">
        <v>58</v>
      </c>
      <c r="C31" s="16">
        <v>15437000</v>
      </c>
      <c r="D31" s="16">
        <v>18306312.129999999</v>
      </c>
    </row>
    <row r="32" spans="1:4" ht="45" outlineLevel="3" x14ac:dyDescent="0.2">
      <c r="A32" s="17" t="s">
        <v>59</v>
      </c>
      <c r="B32" s="18" t="s">
        <v>60</v>
      </c>
      <c r="C32" s="19">
        <v>5000000</v>
      </c>
      <c r="D32" s="19">
        <v>5831521.5199999996</v>
      </c>
    </row>
    <row r="33" spans="1:4" ht="56.25" outlineLevel="3" x14ac:dyDescent="0.2">
      <c r="A33" s="17" t="s">
        <v>61</v>
      </c>
      <c r="B33" s="20" t="s">
        <v>62</v>
      </c>
      <c r="C33" s="19">
        <v>37000</v>
      </c>
      <c r="D33" s="19">
        <v>4812.6099999999997</v>
      </c>
    </row>
    <row r="34" spans="1:4" ht="56.25" outlineLevel="3" x14ac:dyDescent="0.2">
      <c r="A34" s="17" t="s">
        <v>63</v>
      </c>
      <c r="B34" s="20" t="s">
        <v>64</v>
      </c>
      <c r="C34" s="19">
        <v>200000</v>
      </c>
      <c r="D34" s="19">
        <v>235986.82</v>
      </c>
    </row>
    <row r="35" spans="1:4" ht="33.75" outlineLevel="3" x14ac:dyDescent="0.2">
      <c r="A35" s="17" t="s">
        <v>65</v>
      </c>
      <c r="B35" s="18" t="s">
        <v>66</v>
      </c>
      <c r="C35" s="19">
        <v>10200000</v>
      </c>
      <c r="D35" s="19">
        <v>12233991.18</v>
      </c>
    </row>
    <row r="36" spans="1:4" ht="21" outlineLevel="2" x14ac:dyDescent="0.2">
      <c r="A36" s="14" t="s">
        <v>67</v>
      </c>
      <c r="B36" s="15" t="s">
        <v>68</v>
      </c>
      <c r="C36" s="16">
        <v>0</v>
      </c>
      <c r="D36" s="16">
        <v>36989.4</v>
      </c>
    </row>
    <row r="37" spans="1:4" ht="33.75" outlineLevel="3" x14ac:dyDescent="0.2">
      <c r="A37" s="17" t="s">
        <v>69</v>
      </c>
      <c r="B37" s="18" t="s">
        <v>70</v>
      </c>
      <c r="C37" s="19">
        <v>0</v>
      </c>
      <c r="D37" s="19">
        <v>36989.4</v>
      </c>
    </row>
    <row r="38" spans="1:4" ht="63" outlineLevel="2" x14ac:dyDescent="0.2">
      <c r="A38" s="14" t="s">
        <v>71</v>
      </c>
      <c r="B38" s="21" t="s">
        <v>72</v>
      </c>
      <c r="C38" s="16">
        <v>100000</v>
      </c>
      <c r="D38" s="16">
        <v>115199.74</v>
      </c>
    </row>
    <row r="39" spans="1:4" ht="56.25" outlineLevel="3" x14ac:dyDescent="0.2">
      <c r="A39" s="17" t="s">
        <v>73</v>
      </c>
      <c r="B39" s="20" t="s">
        <v>74</v>
      </c>
      <c r="C39" s="19">
        <v>100000</v>
      </c>
      <c r="D39" s="19">
        <v>115199.74</v>
      </c>
    </row>
    <row r="40" spans="1:4" ht="21" outlineLevel="1" x14ac:dyDescent="0.2">
      <c r="A40" s="14" t="s">
        <v>75</v>
      </c>
      <c r="B40" s="15" t="s">
        <v>76</v>
      </c>
      <c r="C40" s="16">
        <v>541000</v>
      </c>
      <c r="D40" s="16">
        <v>333733.92</v>
      </c>
    </row>
    <row r="41" spans="1:4" ht="21" outlineLevel="2" x14ac:dyDescent="0.2">
      <c r="A41" s="14" t="s">
        <v>77</v>
      </c>
      <c r="B41" s="15" t="s">
        <v>78</v>
      </c>
      <c r="C41" s="16">
        <v>541000</v>
      </c>
      <c r="D41" s="16">
        <v>333733.92</v>
      </c>
    </row>
    <row r="42" spans="1:4" ht="22.5" outlineLevel="3" x14ac:dyDescent="0.2">
      <c r="A42" s="17" t="s">
        <v>79</v>
      </c>
      <c r="B42" s="18" t="s">
        <v>80</v>
      </c>
      <c r="C42" s="19">
        <v>80000</v>
      </c>
      <c r="D42" s="19">
        <v>63054.51</v>
      </c>
    </row>
    <row r="43" spans="1:4" ht="22.5" outlineLevel="3" x14ac:dyDescent="0.2">
      <c r="A43" s="17" t="s">
        <v>81</v>
      </c>
      <c r="B43" s="18" t="s">
        <v>82</v>
      </c>
      <c r="C43" s="19">
        <v>186000</v>
      </c>
      <c r="D43" s="19">
        <v>233716.48000000001</v>
      </c>
    </row>
    <row r="44" spans="1:4" ht="22.5" outlineLevel="3" x14ac:dyDescent="0.2">
      <c r="A44" s="17" t="s">
        <v>83</v>
      </c>
      <c r="B44" s="18" t="s">
        <v>84</v>
      </c>
      <c r="C44" s="19">
        <v>275000</v>
      </c>
      <c r="D44" s="19">
        <v>36962.93</v>
      </c>
    </row>
    <row r="45" spans="1:4" ht="21" outlineLevel="1" x14ac:dyDescent="0.2">
      <c r="A45" s="14" t="s">
        <v>85</v>
      </c>
      <c r="B45" s="15" t="s">
        <v>86</v>
      </c>
      <c r="C45" s="16">
        <v>0</v>
      </c>
      <c r="D45" s="16">
        <v>10979.12</v>
      </c>
    </row>
    <row r="46" spans="1:4" ht="21" outlineLevel="2" x14ac:dyDescent="0.2">
      <c r="A46" s="14" t="s">
        <v>87</v>
      </c>
      <c r="B46" s="15" t="s">
        <v>88</v>
      </c>
      <c r="C46" s="16">
        <v>0</v>
      </c>
      <c r="D46" s="16">
        <v>10979.12</v>
      </c>
    </row>
    <row r="47" spans="1:4" ht="22.5" outlineLevel="3" x14ac:dyDescent="0.2">
      <c r="A47" s="17" t="s">
        <v>89</v>
      </c>
      <c r="B47" s="18" t="s">
        <v>90</v>
      </c>
      <c r="C47" s="19">
        <v>0</v>
      </c>
      <c r="D47" s="19">
        <v>10979.12</v>
      </c>
    </row>
    <row r="48" spans="1:4" ht="21" outlineLevel="1" x14ac:dyDescent="0.2">
      <c r="A48" s="14" t="s">
        <v>91</v>
      </c>
      <c r="B48" s="15" t="s">
        <v>92</v>
      </c>
      <c r="C48" s="16">
        <v>5200000</v>
      </c>
      <c r="D48" s="16">
        <v>2215042.81</v>
      </c>
    </row>
    <row r="49" spans="1:4" ht="63" outlineLevel="2" x14ac:dyDescent="0.2">
      <c r="A49" s="14" t="s">
        <v>93</v>
      </c>
      <c r="B49" s="21" t="s">
        <v>94</v>
      </c>
      <c r="C49" s="16">
        <v>800000</v>
      </c>
      <c r="D49" s="16">
        <v>442030</v>
      </c>
    </row>
    <row r="50" spans="1:4" ht="67.5" outlineLevel="3" x14ac:dyDescent="0.2">
      <c r="A50" s="17" t="s">
        <v>95</v>
      </c>
      <c r="B50" s="20" t="s">
        <v>96</v>
      </c>
      <c r="C50" s="19">
        <v>800000</v>
      </c>
      <c r="D50" s="19">
        <v>442030</v>
      </c>
    </row>
    <row r="51" spans="1:4" ht="21" outlineLevel="2" x14ac:dyDescent="0.2">
      <c r="A51" s="14" t="s">
        <v>97</v>
      </c>
      <c r="B51" s="15" t="s">
        <v>98</v>
      </c>
      <c r="C51" s="16">
        <v>3400000</v>
      </c>
      <c r="D51" s="16">
        <v>1196146.26</v>
      </c>
    </row>
    <row r="52" spans="1:4" ht="22.5" outlineLevel="3" x14ac:dyDescent="0.2">
      <c r="A52" s="17" t="s">
        <v>99</v>
      </c>
      <c r="B52" s="18" t="s">
        <v>100</v>
      </c>
      <c r="C52" s="19">
        <v>3000000</v>
      </c>
      <c r="D52" s="19">
        <v>1154251.8600000001</v>
      </c>
    </row>
    <row r="53" spans="1:4" ht="33.75" outlineLevel="3" x14ac:dyDescent="0.2">
      <c r="A53" s="17" t="s">
        <v>101</v>
      </c>
      <c r="B53" s="18" t="s">
        <v>102</v>
      </c>
      <c r="C53" s="19">
        <v>400000</v>
      </c>
      <c r="D53" s="19">
        <v>41894.400000000001</v>
      </c>
    </row>
    <row r="54" spans="1:4" ht="52.5" outlineLevel="2" x14ac:dyDescent="0.2">
      <c r="A54" s="14" t="s">
        <v>103</v>
      </c>
      <c r="B54" s="15" t="s">
        <v>104</v>
      </c>
      <c r="C54" s="16">
        <v>1000000</v>
      </c>
      <c r="D54" s="16">
        <v>576866.55000000005</v>
      </c>
    </row>
    <row r="55" spans="1:4" ht="45" outlineLevel="3" x14ac:dyDescent="0.2">
      <c r="A55" s="17" t="s">
        <v>105</v>
      </c>
      <c r="B55" s="18" t="s">
        <v>106</v>
      </c>
      <c r="C55" s="19">
        <v>1000000</v>
      </c>
      <c r="D55" s="19">
        <v>576866.55000000005</v>
      </c>
    </row>
    <row r="56" spans="1:4" ht="21" outlineLevel="1" x14ac:dyDescent="0.2">
      <c r="A56" s="14" t="s">
        <v>107</v>
      </c>
      <c r="B56" s="15" t="s">
        <v>108</v>
      </c>
      <c r="C56" s="16">
        <v>3500000</v>
      </c>
      <c r="D56" s="16">
        <v>4028444.38</v>
      </c>
    </row>
    <row r="57" spans="1:4" ht="21" outlineLevel="2" x14ac:dyDescent="0.2">
      <c r="A57" s="14" t="s">
        <v>109</v>
      </c>
      <c r="B57" s="15" t="s">
        <v>110</v>
      </c>
      <c r="C57" s="16">
        <v>88000</v>
      </c>
      <c r="D57" s="16">
        <v>100821.92</v>
      </c>
    </row>
    <row r="58" spans="1:4" ht="56.25" outlineLevel="3" x14ac:dyDescent="0.2">
      <c r="A58" s="17" t="s">
        <v>111</v>
      </c>
      <c r="B58" s="20" t="s">
        <v>112</v>
      </c>
      <c r="C58" s="19">
        <v>70000</v>
      </c>
      <c r="D58" s="19">
        <v>86559.22</v>
      </c>
    </row>
    <row r="59" spans="1:4" ht="45" outlineLevel="3" x14ac:dyDescent="0.2">
      <c r="A59" s="17" t="s">
        <v>113</v>
      </c>
      <c r="B59" s="18" t="s">
        <v>114</v>
      </c>
      <c r="C59" s="19">
        <v>18000</v>
      </c>
      <c r="D59" s="19">
        <v>14262.7</v>
      </c>
    </row>
    <row r="60" spans="1:4" ht="42" outlineLevel="2" x14ac:dyDescent="0.2">
      <c r="A60" s="14" t="s">
        <v>115</v>
      </c>
      <c r="B60" s="15" t="s">
        <v>116</v>
      </c>
      <c r="C60" s="16">
        <v>73000</v>
      </c>
      <c r="D60" s="16">
        <v>10200</v>
      </c>
    </row>
    <row r="61" spans="1:4" ht="45" outlineLevel="3" x14ac:dyDescent="0.2">
      <c r="A61" s="17" t="s">
        <v>115</v>
      </c>
      <c r="B61" s="18" t="s">
        <v>116</v>
      </c>
      <c r="C61" s="19">
        <v>73000</v>
      </c>
      <c r="D61" s="19">
        <v>0</v>
      </c>
    </row>
    <row r="62" spans="1:4" ht="67.5" outlineLevel="3" x14ac:dyDescent="0.2">
      <c r="A62" s="17" t="s">
        <v>117</v>
      </c>
      <c r="B62" s="20" t="s">
        <v>118</v>
      </c>
      <c r="C62" s="19">
        <v>0</v>
      </c>
      <c r="D62" s="19">
        <v>10200</v>
      </c>
    </row>
    <row r="63" spans="1:4" ht="42" outlineLevel="2" x14ac:dyDescent="0.2">
      <c r="A63" s="14" t="s">
        <v>119</v>
      </c>
      <c r="B63" s="15" t="s">
        <v>120</v>
      </c>
      <c r="C63" s="16">
        <v>105000</v>
      </c>
      <c r="D63" s="16">
        <v>138926</v>
      </c>
    </row>
    <row r="64" spans="1:4" ht="45" outlineLevel="3" x14ac:dyDescent="0.2">
      <c r="A64" s="17" t="s">
        <v>121</v>
      </c>
      <c r="B64" s="18" t="s">
        <v>122</v>
      </c>
      <c r="C64" s="19">
        <v>80000</v>
      </c>
      <c r="D64" s="19">
        <v>104401</v>
      </c>
    </row>
    <row r="65" spans="1:4" ht="33.75" outlineLevel="3" x14ac:dyDescent="0.2">
      <c r="A65" s="17" t="s">
        <v>123</v>
      </c>
      <c r="B65" s="18" t="s">
        <v>124</v>
      </c>
      <c r="C65" s="19">
        <v>25000</v>
      </c>
      <c r="D65" s="19">
        <v>34525</v>
      </c>
    </row>
    <row r="66" spans="1:4" ht="84" outlineLevel="2" x14ac:dyDescent="0.2">
      <c r="A66" s="14" t="s">
        <v>125</v>
      </c>
      <c r="B66" s="21" t="s">
        <v>126</v>
      </c>
      <c r="C66" s="16">
        <v>155000</v>
      </c>
      <c r="D66" s="16">
        <v>433741.58</v>
      </c>
    </row>
    <row r="67" spans="1:4" ht="22.5" outlineLevel="3" x14ac:dyDescent="0.2">
      <c r="A67" s="17" t="s">
        <v>127</v>
      </c>
      <c r="B67" s="18" t="s">
        <v>128</v>
      </c>
      <c r="C67" s="19">
        <v>5000</v>
      </c>
      <c r="D67" s="19">
        <v>186000</v>
      </c>
    </row>
    <row r="68" spans="1:4" ht="22.5" outlineLevel="3" x14ac:dyDescent="0.2">
      <c r="A68" s="17" t="s">
        <v>129</v>
      </c>
      <c r="B68" s="18" t="s">
        <v>130</v>
      </c>
      <c r="C68" s="19">
        <v>0</v>
      </c>
      <c r="D68" s="19">
        <v>2838.7</v>
      </c>
    </row>
    <row r="69" spans="1:4" ht="22.5" outlineLevel="3" x14ac:dyDescent="0.2">
      <c r="A69" s="17" t="s">
        <v>131</v>
      </c>
      <c r="B69" s="18" t="s">
        <v>132</v>
      </c>
      <c r="C69" s="19">
        <v>50000</v>
      </c>
      <c r="D69" s="19">
        <v>93000</v>
      </c>
    </row>
    <row r="70" spans="1:4" ht="22.5" outlineLevel="3" x14ac:dyDescent="0.2">
      <c r="A70" s="17" t="s">
        <v>133</v>
      </c>
      <c r="B70" s="18" t="s">
        <v>134</v>
      </c>
      <c r="C70" s="19">
        <v>100000</v>
      </c>
      <c r="D70" s="19">
        <v>151902.88</v>
      </c>
    </row>
    <row r="71" spans="1:4" ht="42" outlineLevel="2" x14ac:dyDescent="0.2">
      <c r="A71" s="14" t="s">
        <v>135</v>
      </c>
      <c r="B71" s="15" t="s">
        <v>136</v>
      </c>
      <c r="C71" s="16">
        <v>30000</v>
      </c>
      <c r="D71" s="16">
        <v>53338.41</v>
      </c>
    </row>
    <row r="72" spans="1:4" ht="33.75" outlineLevel="3" x14ac:dyDescent="0.2">
      <c r="A72" s="17" t="s">
        <v>135</v>
      </c>
      <c r="B72" s="18" t="s">
        <v>136</v>
      </c>
      <c r="C72" s="19">
        <v>30000</v>
      </c>
      <c r="D72" s="19">
        <v>0</v>
      </c>
    </row>
    <row r="73" spans="1:4" ht="67.5" outlineLevel="3" x14ac:dyDescent="0.2">
      <c r="A73" s="17" t="s">
        <v>137</v>
      </c>
      <c r="B73" s="20" t="s">
        <v>138</v>
      </c>
      <c r="C73" s="19">
        <v>0</v>
      </c>
      <c r="D73" s="19">
        <v>53338.41</v>
      </c>
    </row>
    <row r="74" spans="1:4" ht="21" outlineLevel="2" x14ac:dyDescent="0.2">
      <c r="A74" s="14" t="s">
        <v>139</v>
      </c>
      <c r="B74" s="15" t="s">
        <v>140</v>
      </c>
      <c r="C74" s="16">
        <v>200000</v>
      </c>
      <c r="D74" s="16">
        <v>12500</v>
      </c>
    </row>
    <row r="75" spans="1:4" ht="22.5" outlineLevel="3" x14ac:dyDescent="0.2">
      <c r="A75" s="17" t="s">
        <v>141</v>
      </c>
      <c r="B75" s="18" t="s">
        <v>142</v>
      </c>
      <c r="C75" s="19">
        <v>200000</v>
      </c>
      <c r="D75" s="19">
        <v>12500</v>
      </c>
    </row>
    <row r="76" spans="1:4" ht="42" outlineLevel="2" x14ac:dyDescent="0.2">
      <c r="A76" s="14" t="s">
        <v>143</v>
      </c>
      <c r="B76" s="15" t="s">
        <v>144</v>
      </c>
      <c r="C76" s="16">
        <v>0</v>
      </c>
      <c r="D76" s="16">
        <v>177000</v>
      </c>
    </row>
    <row r="77" spans="1:4" ht="45" outlineLevel="3" x14ac:dyDescent="0.2">
      <c r="A77" s="17" t="s">
        <v>145</v>
      </c>
      <c r="B77" s="18" t="s">
        <v>146</v>
      </c>
      <c r="C77" s="19">
        <v>0</v>
      </c>
      <c r="D77" s="19">
        <v>177000</v>
      </c>
    </row>
    <row r="78" spans="1:4" ht="21" outlineLevel="2" x14ac:dyDescent="0.2">
      <c r="A78" s="14" t="s">
        <v>147</v>
      </c>
      <c r="B78" s="15" t="s">
        <v>148</v>
      </c>
      <c r="C78" s="16">
        <v>10000</v>
      </c>
      <c r="D78" s="16">
        <v>108590.6</v>
      </c>
    </row>
    <row r="79" spans="1:4" ht="22.5" outlineLevel="3" x14ac:dyDescent="0.2">
      <c r="A79" s="17" t="s">
        <v>149</v>
      </c>
      <c r="B79" s="18" t="s">
        <v>150</v>
      </c>
      <c r="C79" s="19">
        <v>10000</v>
      </c>
      <c r="D79" s="19">
        <v>108590.6</v>
      </c>
    </row>
    <row r="80" spans="1:4" ht="42" outlineLevel="2" x14ac:dyDescent="0.2">
      <c r="A80" s="14" t="s">
        <v>151</v>
      </c>
      <c r="B80" s="15" t="s">
        <v>152</v>
      </c>
      <c r="C80" s="16">
        <v>500000</v>
      </c>
      <c r="D80" s="16">
        <v>798992.07</v>
      </c>
    </row>
    <row r="81" spans="1:4" ht="45" outlineLevel="3" x14ac:dyDescent="0.2">
      <c r="A81" s="17" t="s">
        <v>151</v>
      </c>
      <c r="B81" s="18" t="s">
        <v>152</v>
      </c>
      <c r="C81" s="19">
        <v>500000</v>
      </c>
      <c r="D81" s="19">
        <v>0</v>
      </c>
    </row>
    <row r="82" spans="1:4" ht="67.5" outlineLevel="3" x14ac:dyDescent="0.2">
      <c r="A82" s="17" t="s">
        <v>153</v>
      </c>
      <c r="B82" s="20" t="s">
        <v>154</v>
      </c>
      <c r="C82" s="19">
        <v>0</v>
      </c>
      <c r="D82" s="19">
        <v>798992.07</v>
      </c>
    </row>
    <row r="83" spans="1:4" ht="21" outlineLevel="2" x14ac:dyDescent="0.2">
      <c r="A83" s="14" t="s">
        <v>155</v>
      </c>
      <c r="B83" s="15" t="s">
        <v>156</v>
      </c>
      <c r="C83" s="16">
        <v>2339000</v>
      </c>
      <c r="D83" s="16">
        <v>2194333.7999999998</v>
      </c>
    </row>
    <row r="84" spans="1:4" ht="33.75" outlineLevel="3" x14ac:dyDescent="0.2">
      <c r="A84" s="17" t="s">
        <v>157</v>
      </c>
      <c r="B84" s="18" t="s">
        <v>158</v>
      </c>
      <c r="C84" s="19">
        <v>2339000</v>
      </c>
      <c r="D84" s="19">
        <v>2194333.7999999998</v>
      </c>
    </row>
    <row r="85" spans="1:4" ht="21" outlineLevel="1" x14ac:dyDescent="0.2">
      <c r="A85" s="14" t="s">
        <v>159</v>
      </c>
      <c r="B85" s="15" t="s">
        <v>160</v>
      </c>
      <c r="C85" s="16">
        <v>0</v>
      </c>
      <c r="D85" s="16">
        <v>-79977.16</v>
      </c>
    </row>
    <row r="86" spans="1:4" ht="22.5" outlineLevel="3" x14ac:dyDescent="0.2">
      <c r="A86" s="17" t="s">
        <v>161</v>
      </c>
      <c r="B86" s="18" t="s">
        <v>162</v>
      </c>
      <c r="C86" s="19">
        <v>0</v>
      </c>
      <c r="D86" s="19">
        <v>-82751.960000000006</v>
      </c>
    </row>
    <row r="87" spans="1:4" ht="22.5" outlineLevel="3" x14ac:dyDescent="0.2">
      <c r="A87" s="17" t="s">
        <v>163</v>
      </c>
      <c r="B87" s="18" t="s">
        <v>164</v>
      </c>
      <c r="C87" s="19">
        <v>0</v>
      </c>
      <c r="D87" s="19">
        <v>2774.8</v>
      </c>
    </row>
    <row r="88" spans="1:4" ht="21" x14ac:dyDescent="0.2">
      <c r="A88" s="14" t="s">
        <v>165</v>
      </c>
      <c r="B88" s="15" t="s">
        <v>166</v>
      </c>
      <c r="C88" s="16">
        <v>1044534240.77</v>
      </c>
      <c r="D88" s="16">
        <f>D89+D115+D118+D121</f>
        <v>640721630.92000008</v>
      </c>
    </row>
    <row r="89" spans="1:4" ht="21" outlineLevel="1" x14ac:dyDescent="0.2">
      <c r="A89" s="14" t="s">
        <v>167</v>
      </c>
      <c r="B89" s="15" t="s">
        <v>168</v>
      </c>
      <c r="C89" s="16">
        <v>1036637040.77</v>
      </c>
      <c r="D89" s="16">
        <f>D90+D93+D102+D112</f>
        <v>634575651.68000007</v>
      </c>
    </row>
    <row r="90" spans="1:4" ht="21" outlineLevel="2" x14ac:dyDescent="0.2">
      <c r="A90" s="14" t="s">
        <v>169</v>
      </c>
      <c r="B90" s="15" t="s">
        <v>170</v>
      </c>
      <c r="C90" s="16">
        <v>49522300</v>
      </c>
      <c r="D90" s="16">
        <v>46216782.5</v>
      </c>
    </row>
    <row r="91" spans="1:4" ht="22.5" outlineLevel="3" x14ac:dyDescent="0.2">
      <c r="A91" s="17" t="s">
        <v>171</v>
      </c>
      <c r="B91" s="18" t="s">
        <v>172</v>
      </c>
      <c r="C91" s="19">
        <v>19825800</v>
      </c>
      <c r="D91" s="19">
        <v>16521500</v>
      </c>
    </row>
    <row r="92" spans="1:4" ht="22.5" outlineLevel="3" x14ac:dyDescent="0.2">
      <c r="A92" s="17" t="s">
        <v>173</v>
      </c>
      <c r="B92" s="18" t="s">
        <v>174</v>
      </c>
      <c r="C92" s="19">
        <v>29696500</v>
      </c>
      <c r="D92" s="19">
        <v>29695282.5</v>
      </c>
    </row>
    <row r="93" spans="1:4" ht="21" outlineLevel="2" x14ac:dyDescent="0.2">
      <c r="A93" s="14" t="s">
        <v>175</v>
      </c>
      <c r="B93" s="15" t="s">
        <v>176</v>
      </c>
      <c r="C93" s="16">
        <v>414982883.76999998</v>
      </c>
      <c r="D93" s="16">
        <f>D101+D100+D99+D98+D97+D96+D95+D94</f>
        <v>116550985.52</v>
      </c>
    </row>
    <row r="94" spans="1:4" ht="22.5" outlineLevel="3" x14ac:dyDescent="0.2">
      <c r="A94" s="17" t="s">
        <v>177</v>
      </c>
      <c r="B94" s="18" t="s">
        <v>178</v>
      </c>
      <c r="C94" s="19">
        <v>4021719</v>
      </c>
      <c r="D94" s="19">
        <v>0</v>
      </c>
    </row>
    <row r="95" spans="1:4" ht="22.5" outlineLevel="3" x14ac:dyDescent="0.2">
      <c r="A95" s="17" t="s">
        <v>179</v>
      </c>
      <c r="B95" s="18" t="s">
        <v>180</v>
      </c>
      <c r="C95" s="19">
        <v>133023000</v>
      </c>
      <c r="D95" s="19">
        <v>0</v>
      </c>
    </row>
    <row r="96" spans="1:4" ht="78.75" outlineLevel="3" x14ac:dyDescent="0.2">
      <c r="A96" s="17" t="s">
        <v>181</v>
      </c>
      <c r="B96" s="20" t="s">
        <v>182</v>
      </c>
      <c r="C96" s="19">
        <v>44909663.189999998</v>
      </c>
      <c r="D96" s="19">
        <v>23867364.02</v>
      </c>
    </row>
    <row r="97" spans="1:7" ht="56.25" outlineLevel="3" x14ac:dyDescent="0.2">
      <c r="A97" s="17" t="s">
        <v>183</v>
      </c>
      <c r="B97" s="20" t="s">
        <v>184</v>
      </c>
      <c r="C97" s="19">
        <v>54630141.579999998</v>
      </c>
      <c r="D97" s="19">
        <v>28982610.030000001</v>
      </c>
    </row>
    <row r="98" spans="1:7" ht="45" outlineLevel="3" x14ac:dyDescent="0.2">
      <c r="A98" s="17" t="s">
        <v>185</v>
      </c>
      <c r="B98" s="18" t="s">
        <v>186</v>
      </c>
      <c r="C98" s="19">
        <v>100000000</v>
      </c>
      <c r="D98" s="19">
        <v>0</v>
      </c>
    </row>
    <row r="99" spans="1:7" ht="22.5" outlineLevel="3" x14ac:dyDescent="0.2">
      <c r="A99" s="17" t="s">
        <v>187</v>
      </c>
      <c r="B99" s="18" t="s">
        <v>188</v>
      </c>
      <c r="C99" s="19">
        <v>1754380</v>
      </c>
      <c r="D99" s="19">
        <v>1754380</v>
      </c>
    </row>
    <row r="100" spans="1:7" ht="22.5" outlineLevel="3" x14ac:dyDescent="0.2">
      <c r="A100" s="17" t="s">
        <v>189</v>
      </c>
      <c r="B100" s="18" t="s">
        <v>190</v>
      </c>
      <c r="C100" s="19">
        <v>180997</v>
      </c>
      <c r="D100" s="19">
        <v>180997</v>
      </c>
    </row>
    <row r="101" spans="1:7" ht="22.5" outlineLevel="3" x14ac:dyDescent="0.2">
      <c r="A101" s="17" t="s">
        <v>191</v>
      </c>
      <c r="B101" s="18" t="s">
        <v>192</v>
      </c>
      <c r="C101" s="19">
        <v>76462983</v>
      </c>
      <c r="D101" s="19">
        <v>61765634.469999999</v>
      </c>
    </row>
    <row r="102" spans="1:7" ht="21" outlineLevel="2" x14ac:dyDescent="0.2">
      <c r="A102" s="14" t="s">
        <v>193</v>
      </c>
      <c r="B102" s="15" t="s">
        <v>194</v>
      </c>
      <c r="C102" s="16">
        <v>560811457</v>
      </c>
      <c r="D102" s="16">
        <f>460498073.66+D111</f>
        <v>461287571.66000003</v>
      </c>
      <c r="G102" s="37"/>
    </row>
    <row r="103" spans="1:7" ht="22.5" outlineLevel="3" x14ac:dyDescent="0.2">
      <c r="A103" s="17" t="s">
        <v>195</v>
      </c>
      <c r="B103" s="18" t="s">
        <v>196</v>
      </c>
      <c r="C103" s="19">
        <v>20236657</v>
      </c>
      <c r="D103" s="19">
        <v>15898538.859999999</v>
      </c>
    </row>
    <row r="104" spans="1:7" ht="45" outlineLevel="3" x14ac:dyDescent="0.2">
      <c r="A104" s="17" t="s">
        <v>197</v>
      </c>
      <c r="B104" s="18" t="s">
        <v>198</v>
      </c>
      <c r="C104" s="19">
        <v>5314400</v>
      </c>
      <c r="D104" s="19">
        <v>3960000</v>
      </c>
    </row>
    <row r="105" spans="1:7" ht="45" outlineLevel="3" x14ac:dyDescent="0.2">
      <c r="A105" s="17" t="s">
        <v>199</v>
      </c>
      <c r="B105" s="18" t="s">
        <v>200</v>
      </c>
      <c r="C105" s="19">
        <v>8534900</v>
      </c>
      <c r="D105" s="19">
        <v>6963664.7999999998</v>
      </c>
    </row>
    <row r="106" spans="1:7" ht="22.5" outlineLevel="3" x14ac:dyDescent="0.2">
      <c r="A106" s="17" t="s">
        <v>201</v>
      </c>
      <c r="B106" s="18" t="s">
        <v>202</v>
      </c>
      <c r="C106" s="19">
        <v>2377400</v>
      </c>
      <c r="D106" s="19">
        <v>2377400</v>
      </c>
    </row>
    <row r="107" spans="1:7" ht="33.75" outlineLevel="3" x14ac:dyDescent="0.2">
      <c r="A107" s="17" t="s">
        <v>203</v>
      </c>
      <c r="B107" s="18" t="s">
        <v>204</v>
      </c>
      <c r="C107" s="19">
        <v>213400</v>
      </c>
      <c r="D107" s="19">
        <v>213400</v>
      </c>
    </row>
    <row r="108" spans="1:7" ht="56.25" outlineLevel="3" x14ac:dyDescent="0.2">
      <c r="A108" s="17" t="s">
        <v>205</v>
      </c>
      <c r="B108" s="20" t="s">
        <v>206</v>
      </c>
      <c r="C108" s="19">
        <v>191400</v>
      </c>
      <c r="D108" s="19">
        <v>0</v>
      </c>
    </row>
    <row r="109" spans="1:7" ht="22.5" outlineLevel="3" x14ac:dyDescent="0.2">
      <c r="A109" s="17" t="s">
        <v>207</v>
      </c>
      <c r="B109" s="18" t="s">
        <v>208</v>
      </c>
      <c r="C109" s="19">
        <v>136600</v>
      </c>
      <c r="D109" s="19">
        <v>136600</v>
      </c>
    </row>
    <row r="110" spans="1:7" ht="22.5" outlineLevel="3" x14ac:dyDescent="0.2">
      <c r="A110" s="17" t="s">
        <v>209</v>
      </c>
      <c r="B110" s="18" t="s">
        <v>210</v>
      </c>
      <c r="C110" s="19">
        <v>523806700</v>
      </c>
      <c r="D110" s="19">
        <v>430948470</v>
      </c>
    </row>
    <row r="111" spans="1:7" ht="45" outlineLevel="2" x14ac:dyDescent="0.2">
      <c r="A111" s="17" t="s">
        <v>211</v>
      </c>
      <c r="B111" s="18" t="s">
        <v>212</v>
      </c>
      <c r="C111" s="19">
        <v>789498</v>
      </c>
      <c r="D111" s="19">
        <v>789498</v>
      </c>
    </row>
    <row r="112" spans="1:7" ht="21" outlineLevel="2" x14ac:dyDescent="0.2">
      <c r="A112" s="14" t="s">
        <v>213</v>
      </c>
      <c r="B112" s="15" t="s">
        <v>214</v>
      </c>
      <c r="C112" s="16">
        <v>10530902</v>
      </c>
      <c r="D112" s="16">
        <f>D113+D114</f>
        <v>10520312</v>
      </c>
    </row>
    <row r="113" spans="1:4" ht="45" outlineLevel="3" x14ac:dyDescent="0.2">
      <c r="A113" s="17" t="s">
        <v>215</v>
      </c>
      <c r="B113" s="18" t="s">
        <v>216</v>
      </c>
      <c r="C113" s="19">
        <v>530902</v>
      </c>
      <c r="D113" s="19">
        <v>520312</v>
      </c>
    </row>
    <row r="114" spans="1:4" ht="22.5" outlineLevel="3" x14ac:dyDescent="0.2">
      <c r="A114" s="17" t="s">
        <v>217</v>
      </c>
      <c r="B114" s="18" t="s">
        <v>218</v>
      </c>
      <c r="C114" s="19">
        <v>10000000</v>
      </c>
      <c r="D114" s="19">
        <v>10000000</v>
      </c>
    </row>
    <row r="115" spans="1:4" ht="21" outlineLevel="1" x14ac:dyDescent="0.2">
      <c r="A115" s="14" t="s">
        <v>219</v>
      </c>
      <c r="B115" s="15" t="s">
        <v>220</v>
      </c>
      <c r="C115" s="16">
        <v>7897200</v>
      </c>
      <c r="D115" s="16">
        <v>7897200</v>
      </c>
    </row>
    <row r="116" spans="1:4" ht="21" outlineLevel="2" x14ac:dyDescent="0.2">
      <c r="A116" s="14" t="s">
        <v>221</v>
      </c>
      <c r="B116" s="15" t="s">
        <v>222</v>
      </c>
      <c r="C116" s="16">
        <v>7897200</v>
      </c>
      <c r="D116" s="16">
        <v>7897200</v>
      </c>
    </row>
    <row r="117" spans="1:4" ht="22.5" outlineLevel="3" x14ac:dyDescent="0.2">
      <c r="A117" s="17" t="s">
        <v>223</v>
      </c>
      <c r="B117" s="18" t="s">
        <v>222</v>
      </c>
      <c r="C117" s="19">
        <v>7897200</v>
      </c>
      <c r="D117" s="19">
        <v>7897200</v>
      </c>
    </row>
    <row r="118" spans="1:4" ht="63" outlineLevel="1" x14ac:dyDescent="0.2">
      <c r="A118" s="14" t="s">
        <v>224</v>
      </c>
      <c r="B118" s="15" t="s">
        <v>225</v>
      </c>
      <c r="C118" s="16">
        <v>0</v>
      </c>
      <c r="D118" s="16">
        <v>87784.14</v>
      </c>
    </row>
    <row r="119" spans="1:4" ht="45" outlineLevel="3" x14ac:dyDescent="0.2">
      <c r="A119" s="17" t="s">
        <v>226</v>
      </c>
      <c r="B119" s="18" t="s">
        <v>227</v>
      </c>
      <c r="C119" s="19">
        <v>0</v>
      </c>
      <c r="D119" s="19">
        <v>19030.09</v>
      </c>
    </row>
    <row r="120" spans="1:4" ht="22.5" outlineLevel="3" x14ac:dyDescent="0.2">
      <c r="A120" s="17" t="s">
        <v>228</v>
      </c>
      <c r="B120" s="18" t="s">
        <v>229</v>
      </c>
      <c r="C120" s="19">
        <v>0</v>
      </c>
      <c r="D120" s="19">
        <v>68754.05</v>
      </c>
    </row>
    <row r="121" spans="1:4" ht="31.5" outlineLevel="1" x14ac:dyDescent="0.2">
      <c r="A121" s="14" t="s">
        <v>230</v>
      </c>
      <c r="B121" s="15" t="s">
        <v>231</v>
      </c>
      <c r="C121" s="16">
        <v>0</v>
      </c>
      <c r="D121" s="16">
        <v>-1839004.9</v>
      </c>
    </row>
    <row r="122" spans="1:4" ht="33.75" outlineLevel="3" x14ac:dyDescent="0.2">
      <c r="A122" s="17" t="s">
        <v>232</v>
      </c>
      <c r="B122" s="18" t="s">
        <v>233</v>
      </c>
      <c r="C122" s="19">
        <v>0</v>
      </c>
      <c r="D122" s="19">
        <v>-17101.169999999998</v>
      </c>
    </row>
    <row r="123" spans="1:4" ht="33.75" outlineLevel="3" x14ac:dyDescent="0.2">
      <c r="A123" s="17" t="s">
        <v>234</v>
      </c>
      <c r="B123" s="18" t="s">
        <v>235</v>
      </c>
      <c r="C123" s="19">
        <v>0</v>
      </c>
      <c r="D123" s="19">
        <v>-1821903.73</v>
      </c>
    </row>
    <row r="124" spans="1:4" x14ac:dyDescent="0.2">
      <c r="A124" s="22" t="s">
        <v>236</v>
      </c>
      <c r="B124" s="23"/>
      <c r="C124" s="24">
        <v>1374827503.77</v>
      </c>
      <c r="D124" s="24">
        <f>D4+D88</f>
        <v>925239853.33000016</v>
      </c>
    </row>
    <row r="125" spans="1:4" x14ac:dyDescent="0.2">
      <c r="A125" s="35"/>
      <c r="B125" s="35"/>
      <c r="C125" s="35"/>
      <c r="D125" s="35"/>
    </row>
    <row r="126" spans="1:4" ht="21" x14ac:dyDescent="0.2">
      <c r="A126" s="36" t="s">
        <v>237</v>
      </c>
      <c r="B126" s="36" t="s">
        <v>238</v>
      </c>
      <c r="C126" s="36" t="s">
        <v>239</v>
      </c>
      <c r="D126" s="36" t="s">
        <v>240</v>
      </c>
    </row>
    <row r="127" spans="1:4" x14ac:dyDescent="0.2">
      <c r="A127" s="25" t="s">
        <v>241</v>
      </c>
      <c r="B127" s="26" t="s">
        <v>242</v>
      </c>
      <c r="C127" s="27">
        <v>80599436.870000005</v>
      </c>
      <c r="D127" s="27">
        <v>61259957.170000002</v>
      </c>
    </row>
    <row r="128" spans="1:4" ht="33.75" x14ac:dyDescent="0.2">
      <c r="A128" s="28" t="s">
        <v>243</v>
      </c>
      <c r="B128" s="29" t="s">
        <v>244</v>
      </c>
      <c r="C128" s="30">
        <v>150000</v>
      </c>
      <c r="D128" s="30">
        <v>69108.320000000007</v>
      </c>
    </row>
    <row r="129" spans="1:4" ht="33.75" x14ac:dyDescent="0.2">
      <c r="A129" s="28" t="s">
        <v>245</v>
      </c>
      <c r="B129" s="29" t="s">
        <v>246</v>
      </c>
      <c r="C129" s="30">
        <v>49416717.140000001</v>
      </c>
      <c r="D129" s="30">
        <v>41012731.079999998</v>
      </c>
    </row>
    <row r="130" spans="1:4" x14ac:dyDescent="0.2">
      <c r="A130" s="28" t="s">
        <v>247</v>
      </c>
      <c r="B130" s="29" t="s">
        <v>248</v>
      </c>
      <c r="C130" s="30">
        <v>213400</v>
      </c>
      <c r="D130" s="30">
        <v>96975</v>
      </c>
    </row>
    <row r="131" spans="1:4" ht="22.5" x14ac:dyDescent="0.2">
      <c r="A131" s="28" t="s">
        <v>249</v>
      </c>
      <c r="B131" s="29" t="s">
        <v>250</v>
      </c>
      <c r="C131" s="30">
        <v>10936802</v>
      </c>
      <c r="D131" s="30">
        <v>9181011.9100000001</v>
      </c>
    </row>
    <row r="132" spans="1:4" x14ac:dyDescent="0.2">
      <c r="A132" s="28" t="s">
        <v>251</v>
      </c>
      <c r="B132" s="29" t="s">
        <v>252</v>
      </c>
      <c r="C132" s="30">
        <v>447000</v>
      </c>
      <c r="D132" s="30">
        <v>0</v>
      </c>
    </row>
    <row r="133" spans="1:4" x14ac:dyDescent="0.2">
      <c r="A133" s="28" t="s">
        <v>253</v>
      </c>
      <c r="B133" s="29" t="s">
        <v>254</v>
      </c>
      <c r="C133" s="30">
        <v>19435517.73</v>
      </c>
      <c r="D133" s="30">
        <v>10900130.859999999</v>
      </c>
    </row>
    <row r="134" spans="1:4" x14ac:dyDescent="0.2">
      <c r="A134" s="25" t="s">
        <v>255</v>
      </c>
      <c r="B134" s="26" t="s">
        <v>256</v>
      </c>
      <c r="C134" s="27">
        <v>2377400</v>
      </c>
      <c r="D134" s="27">
        <v>2377400</v>
      </c>
    </row>
    <row r="135" spans="1:4" x14ac:dyDescent="0.2">
      <c r="A135" s="28" t="s">
        <v>257</v>
      </c>
      <c r="B135" s="29" t="s">
        <v>258</v>
      </c>
      <c r="C135" s="30">
        <v>2377400</v>
      </c>
      <c r="D135" s="30">
        <v>2377400</v>
      </c>
    </row>
    <row r="136" spans="1:4" ht="21" x14ac:dyDescent="0.2">
      <c r="A136" s="25" t="s">
        <v>259</v>
      </c>
      <c r="B136" s="26" t="s">
        <v>260</v>
      </c>
      <c r="C136" s="27">
        <v>100000</v>
      </c>
      <c r="D136" s="27">
        <v>0</v>
      </c>
    </row>
    <row r="137" spans="1:4" ht="22.5" x14ac:dyDescent="0.2">
      <c r="A137" s="28" t="s">
        <v>261</v>
      </c>
      <c r="B137" s="29" t="s">
        <v>262</v>
      </c>
      <c r="C137" s="30">
        <v>100000</v>
      </c>
      <c r="D137" s="30">
        <v>0</v>
      </c>
    </row>
    <row r="138" spans="1:4" x14ac:dyDescent="0.2">
      <c r="A138" s="25" t="s">
        <v>263</v>
      </c>
      <c r="B138" s="26" t="s">
        <v>264</v>
      </c>
      <c r="C138" s="27">
        <v>44998001.460000001</v>
      </c>
      <c r="D138" s="27">
        <v>32907080.989999998</v>
      </c>
    </row>
    <row r="139" spans="1:4" x14ac:dyDescent="0.2">
      <c r="A139" s="28" t="s">
        <v>265</v>
      </c>
      <c r="B139" s="29" t="s">
        <v>266</v>
      </c>
      <c r="C139" s="30">
        <v>37190076.119999997</v>
      </c>
      <c r="D139" s="30">
        <v>26958571.120000001</v>
      </c>
    </row>
    <row r="140" spans="1:4" x14ac:dyDescent="0.2">
      <c r="A140" s="28" t="s">
        <v>267</v>
      </c>
      <c r="B140" s="29" t="s">
        <v>268</v>
      </c>
      <c r="C140" s="30">
        <v>7807925.3399999999</v>
      </c>
      <c r="D140" s="30">
        <v>5948509.8700000001</v>
      </c>
    </row>
    <row r="141" spans="1:4" x14ac:dyDescent="0.2">
      <c r="A141" s="25" t="s">
        <v>269</v>
      </c>
      <c r="B141" s="26" t="s">
        <v>270</v>
      </c>
      <c r="C141" s="27">
        <v>139252104.75</v>
      </c>
      <c r="D141" s="27">
        <v>73363715.25</v>
      </c>
    </row>
    <row r="142" spans="1:4" x14ac:dyDescent="0.2">
      <c r="A142" s="28" t="s">
        <v>271</v>
      </c>
      <c r="B142" s="29" t="s">
        <v>272</v>
      </c>
      <c r="C142" s="30">
        <v>115904672.31</v>
      </c>
      <c r="D142" s="30">
        <v>52606592.490000002</v>
      </c>
    </row>
    <row r="143" spans="1:4" x14ac:dyDescent="0.2">
      <c r="A143" s="28" t="s">
        <v>273</v>
      </c>
      <c r="B143" s="29" t="s">
        <v>274</v>
      </c>
      <c r="C143" s="30">
        <v>21761647.440000001</v>
      </c>
      <c r="D143" s="30">
        <v>19587991.329999998</v>
      </c>
    </row>
    <row r="144" spans="1:4" x14ac:dyDescent="0.2">
      <c r="A144" s="28" t="s">
        <v>275</v>
      </c>
      <c r="B144" s="29" t="s">
        <v>276</v>
      </c>
      <c r="C144" s="30">
        <v>1585785</v>
      </c>
      <c r="D144" s="30">
        <v>1169131.43</v>
      </c>
    </row>
    <row r="145" spans="1:4" x14ac:dyDescent="0.2">
      <c r="A145" s="25" t="s">
        <v>277</v>
      </c>
      <c r="B145" s="26" t="s">
        <v>278</v>
      </c>
      <c r="C145" s="27">
        <v>935395631.76999998</v>
      </c>
      <c r="D145" s="27">
        <v>575820124.58000004</v>
      </c>
    </row>
    <row r="146" spans="1:4" x14ac:dyDescent="0.2">
      <c r="A146" s="28" t="s">
        <v>279</v>
      </c>
      <c r="B146" s="29" t="s">
        <v>280</v>
      </c>
      <c r="C146" s="30">
        <v>311315035.37</v>
      </c>
      <c r="D146" s="30">
        <v>174971436.75999999</v>
      </c>
    </row>
    <row r="147" spans="1:4" x14ac:dyDescent="0.2">
      <c r="A147" s="28" t="s">
        <v>281</v>
      </c>
      <c r="B147" s="29" t="s">
        <v>282</v>
      </c>
      <c r="C147" s="30">
        <v>530949146.69999999</v>
      </c>
      <c r="D147" s="30">
        <v>325526445.35000002</v>
      </c>
    </row>
    <row r="148" spans="1:4" x14ac:dyDescent="0.2">
      <c r="A148" s="28" t="s">
        <v>283</v>
      </c>
      <c r="B148" s="29" t="s">
        <v>284</v>
      </c>
      <c r="C148" s="30">
        <v>58177952.469999999</v>
      </c>
      <c r="D148" s="30">
        <v>49482094.340000004</v>
      </c>
    </row>
    <row r="149" spans="1:4" x14ac:dyDescent="0.2">
      <c r="A149" s="28" t="s">
        <v>285</v>
      </c>
      <c r="B149" s="29" t="s">
        <v>286</v>
      </c>
      <c r="C149" s="30">
        <v>1934300</v>
      </c>
      <c r="D149" s="30">
        <v>1934172.28</v>
      </c>
    </row>
    <row r="150" spans="1:4" x14ac:dyDescent="0.2">
      <c r="A150" s="28" t="s">
        <v>287</v>
      </c>
      <c r="B150" s="29" t="s">
        <v>288</v>
      </c>
      <c r="C150" s="30">
        <v>33019197.23</v>
      </c>
      <c r="D150" s="30">
        <v>23905975.850000001</v>
      </c>
    </row>
    <row r="151" spans="1:4" x14ac:dyDescent="0.2">
      <c r="A151" s="25" t="s">
        <v>289</v>
      </c>
      <c r="B151" s="26" t="s">
        <v>290</v>
      </c>
      <c r="C151" s="27">
        <v>116852080.34999999</v>
      </c>
      <c r="D151" s="27">
        <v>96923854.659999996</v>
      </c>
    </row>
    <row r="152" spans="1:4" x14ac:dyDescent="0.2">
      <c r="A152" s="28" t="s">
        <v>291</v>
      </c>
      <c r="B152" s="29" t="s">
        <v>292</v>
      </c>
      <c r="C152" s="30">
        <v>104337085.62</v>
      </c>
      <c r="D152" s="30">
        <v>86974271.950000003</v>
      </c>
    </row>
    <row r="153" spans="1:4" x14ac:dyDescent="0.2">
      <c r="A153" s="28" t="s">
        <v>293</v>
      </c>
      <c r="B153" s="29" t="s">
        <v>294</v>
      </c>
      <c r="C153" s="30">
        <v>12514994.73</v>
      </c>
      <c r="D153" s="30">
        <v>9949582.7100000009</v>
      </c>
    </row>
    <row r="154" spans="1:4" x14ac:dyDescent="0.2">
      <c r="A154" s="25" t="s">
        <v>295</v>
      </c>
      <c r="B154" s="26" t="s">
        <v>296</v>
      </c>
      <c r="C154" s="27">
        <v>36326450.420000002</v>
      </c>
      <c r="D154" s="27">
        <v>25547229.920000002</v>
      </c>
    </row>
    <row r="155" spans="1:4" x14ac:dyDescent="0.2">
      <c r="A155" s="28" t="s">
        <v>297</v>
      </c>
      <c r="B155" s="29" t="s">
        <v>298</v>
      </c>
      <c r="C155" s="30">
        <v>6733080.4199999999</v>
      </c>
      <c r="D155" s="30">
        <v>5599448.3799999999</v>
      </c>
    </row>
    <row r="156" spans="1:4" x14ac:dyDescent="0.2">
      <c r="A156" s="28" t="s">
        <v>299</v>
      </c>
      <c r="B156" s="29" t="s">
        <v>300</v>
      </c>
      <c r="C156" s="30">
        <v>14212870</v>
      </c>
      <c r="D156" s="30">
        <v>9024116.7400000002</v>
      </c>
    </row>
    <row r="157" spans="1:4" x14ac:dyDescent="0.2">
      <c r="A157" s="28" t="s">
        <v>301</v>
      </c>
      <c r="B157" s="29" t="s">
        <v>302</v>
      </c>
      <c r="C157" s="30">
        <v>15380500</v>
      </c>
      <c r="D157" s="30">
        <v>10923664.800000001</v>
      </c>
    </row>
    <row r="158" spans="1:4" x14ac:dyDescent="0.2">
      <c r="A158" s="25" t="s">
        <v>303</v>
      </c>
      <c r="B158" s="26" t="s">
        <v>304</v>
      </c>
      <c r="C158" s="27">
        <v>4496692.09</v>
      </c>
      <c r="D158" s="27">
        <v>3450976</v>
      </c>
    </row>
    <row r="159" spans="1:4" x14ac:dyDescent="0.2">
      <c r="A159" s="28" t="s">
        <v>305</v>
      </c>
      <c r="B159" s="29" t="s">
        <v>306</v>
      </c>
      <c r="C159" s="30">
        <v>4496692.09</v>
      </c>
      <c r="D159" s="30">
        <v>3450976</v>
      </c>
    </row>
    <row r="160" spans="1:4" ht="21" x14ac:dyDescent="0.2">
      <c r="A160" s="25" t="s">
        <v>307</v>
      </c>
      <c r="B160" s="26" t="s">
        <v>308</v>
      </c>
      <c r="C160" s="27">
        <v>450000</v>
      </c>
      <c r="D160" s="27">
        <v>157230.23000000001</v>
      </c>
    </row>
    <row r="161" spans="1:4" ht="22.5" x14ac:dyDescent="0.2">
      <c r="A161" s="28" t="s">
        <v>309</v>
      </c>
      <c r="B161" s="29" t="s">
        <v>310</v>
      </c>
      <c r="C161" s="30">
        <v>450000</v>
      </c>
      <c r="D161" s="30">
        <v>157230.23000000001</v>
      </c>
    </row>
    <row r="162" spans="1:4" ht="31.5" x14ac:dyDescent="0.2">
      <c r="A162" s="25" t="s">
        <v>311</v>
      </c>
      <c r="B162" s="26" t="s">
        <v>312</v>
      </c>
      <c r="C162" s="27">
        <v>43030462.07</v>
      </c>
      <c r="D162" s="27">
        <v>34724133.600000001</v>
      </c>
    </row>
    <row r="163" spans="1:4" ht="22.5" x14ac:dyDescent="0.2">
      <c r="A163" s="28" t="s">
        <v>313</v>
      </c>
      <c r="B163" s="29" t="s">
        <v>314</v>
      </c>
      <c r="C163" s="30">
        <v>12184800</v>
      </c>
      <c r="D163" s="30">
        <v>10153989.960000001</v>
      </c>
    </row>
    <row r="164" spans="1:4" x14ac:dyDescent="0.2">
      <c r="A164" s="28" t="s">
        <v>315</v>
      </c>
      <c r="B164" s="29" t="s">
        <v>316</v>
      </c>
      <c r="C164" s="30">
        <v>30845662.07</v>
      </c>
      <c r="D164" s="30">
        <v>24570143.640000001</v>
      </c>
    </row>
    <row r="165" spans="1:4" x14ac:dyDescent="0.2">
      <c r="A165" s="31" t="s">
        <v>236</v>
      </c>
      <c r="B165" s="32"/>
      <c r="C165" s="33">
        <v>1403878259.78</v>
      </c>
      <c r="D165" s="33">
        <v>906531702.39999998</v>
      </c>
    </row>
    <row r="166" spans="1:4" x14ac:dyDescent="0.2">
      <c r="A166" s="35"/>
      <c r="B166" s="35"/>
      <c r="C166" s="35"/>
      <c r="D166" s="35"/>
    </row>
    <row r="167" spans="1:4" x14ac:dyDescent="0.2">
      <c r="A167" s="3" t="s">
        <v>317</v>
      </c>
      <c r="B167" s="4"/>
      <c r="C167" s="4"/>
      <c r="D167" s="5"/>
    </row>
    <row r="168" spans="1:4" x14ac:dyDescent="0.2">
      <c r="A168" s="6">
        <v>1020000</v>
      </c>
      <c r="B168" s="7" t="s">
        <v>318</v>
      </c>
      <c r="C168" s="8">
        <v>10000000</v>
      </c>
      <c r="D168" s="6"/>
    </row>
    <row r="169" spans="1:4" ht="22.5" x14ac:dyDescent="0.2">
      <c r="A169" s="9">
        <v>1030000</v>
      </c>
      <c r="B169" s="10" t="s">
        <v>319</v>
      </c>
      <c r="C169" s="8">
        <v>-2064000</v>
      </c>
      <c r="D169" s="8">
        <v>-1720000</v>
      </c>
    </row>
    <row r="170" spans="1:4" ht="12.75" customHeight="1" x14ac:dyDescent="0.2">
      <c r="A170" s="9">
        <v>1050000</v>
      </c>
      <c r="B170" s="10" t="s">
        <v>320</v>
      </c>
      <c r="C170" s="8">
        <v>21114756.010000002</v>
      </c>
      <c r="D170" s="8">
        <v>-16988150.93</v>
      </c>
    </row>
    <row r="171" spans="1:4" x14ac:dyDescent="0.2">
      <c r="A171" s="11"/>
      <c r="B171" s="12" t="s">
        <v>321</v>
      </c>
      <c r="C171" s="13">
        <f>C165-C124</f>
        <v>29050756.00999999</v>
      </c>
      <c r="D171" s="13">
        <f>D165-D124</f>
        <v>-18708150.930000186</v>
      </c>
    </row>
    <row r="172" spans="1:4" ht="12.75" customHeight="1" x14ac:dyDescent="0.2">
      <c r="D172" s="35"/>
    </row>
    <row r="173" spans="1:4" ht="12.75" customHeight="1" x14ac:dyDescent="0.2">
      <c r="D173" s="38"/>
    </row>
  </sheetData>
  <mergeCells count="2">
    <mergeCell ref="A167:D167"/>
    <mergeCell ref="A1:D1"/>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ДЧБ</vt:lpstr>
      <vt:lpstr>ДЧБ!APPT</vt:lpstr>
      <vt:lpstr>ДЧБ!FIO</vt:lpstr>
      <vt:lpstr>ДЧБ!LAST_CELL</vt:lpstr>
      <vt:lpstr>ДЧБ!SIGN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PUSER00_7</dc:creator>
  <dc:description>POI HSSF rep:2.45.0.186</dc:description>
  <cp:lastModifiedBy>PUSER00_7</cp:lastModifiedBy>
  <cp:lastPrinted>2018-11-22T12:13:40Z</cp:lastPrinted>
  <dcterms:created xsi:type="dcterms:W3CDTF">2018-11-22T11:53:43Z</dcterms:created>
  <dcterms:modified xsi:type="dcterms:W3CDTF">2018-11-22T12:20:10Z</dcterms:modified>
</cp:coreProperties>
</file>